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工作\岗位社保补贴业务\岗位社保补贴\2021年“岗位、社保”\8月\二季度就业困难人员岗位社保补贴\"/>
    </mc:Choice>
  </mc:AlternateContent>
  <bookViews>
    <workbookView xWindow="0" yWindow="0" windowWidth="24240" windowHeight="1246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人员花名册!$A$4:$U$215</definedName>
    <definedName name="_xlnm.Print_Area" localSheetId="0">发放单位明细!$A$1:$L$36</definedName>
    <definedName name="_xlnm.Print_Area" localSheetId="1">人员花名册!$A$5:$R$139</definedName>
    <definedName name="_xlnm.Print_Titles" localSheetId="0">发放单位明细!$1:$4</definedName>
    <definedName name="_xlnm.Print_Titles" localSheetId="1">人员花名册!$1:$4</definedName>
  </definedNames>
  <calcPr calcId="152511"/>
</workbook>
</file>

<file path=xl/calcChain.xml><?xml version="1.0" encoding="utf-8"?>
<calcChain xmlns="http://schemas.openxmlformats.org/spreadsheetml/2006/main">
  <c r="E36" i="6" l="1"/>
  <c r="K35" i="6" l="1"/>
  <c r="K36" i="6" s="1"/>
  <c r="L215" i="5"/>
  <c r="O215" i="5"/>
  <c r="H36" i="6"/>
  <c r="I36" i="6"/>
  <c r="J36" i="6"/>
  <c r="G36" i="6"/>
  <c r="F36" i="6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195" i="5"/>
  <c r="K215" i="5"/>
  <c r="N41" i="5"/>
  <c r="O41" i="5"/>
  <c r="P41" i="5"/>
  <c r="Q41" i="5"/>
  <c r="L41" i="5"/>
  <c r="K41" i="5"/>
  <c r="N33" i="5"/>
  <c r="O33" i="5"/>
  <c r="P33" i="5"/>
  <c r="N25" i="5"/>
  <c r="O25" i="5"/>
  <c r="P25" i="5"/>
  <c r="M25" i="5"/>
  <c r="N14" i="5"/>
  <c r="O14" i="5"/>
  <c r="P14" i="5"/>
  <c r="N10" i="5"/>
  <c r="O10" i="5"/>
  <c r="P10" i="5"/>
  <c r="M215" i="5" l="1"/>
  <c r="L10" i="5"/>
  <c r="K10" i="5"/>
  <c r="L14" i="5"/>
  <c r="K14" i="5"/>
  <c r="L25" i="5"/>
  <c r="K25" i="5"/>
  <c r="L33" i="5"/>
  <c r="K33" i="5"/>
  <c r="L45" i="5"/>
  <c r="M45" i="5"/>
  <c r="N45" i="5"/>
  <c r="O45" i="5"/>
  <c r="P45" i="5"/>
  <c r="K45" i="5"/>
  <c r="L51" i="5"/>
  <c r="N51" i="5"/>
  <c r="O51" i="5"/>
  <c r="P51" i="5"/>
  <c r="K51" i="5"/>
  <c r="L58" i="5"/>
  <c r="N58" i="5"/>
  <c r="O58" i="5"/>
  <c r="P58" i="5"/>
  <c r="K58" i="5"/>
  <c r="L76" i="5"/>
  <c r="M76" i="5"/>
  <c r="N76" i="5"/>
  <c r="O76" i="5"/>
  <c r="P76" i="5"/>
  <c r="K76" i="5"/>
  <c r="L86" i="5"/>
  <c r="M86" i="5"/>
  <c r="N86" i="5"/>
  <c r="O86" i="5"/>
  <c r="P86" i="5"/>
  <c r="Q86" i="5"/>
  <c r="K86" i="5"/>
  <c r="L90" i="5"/>
  <c r="M90" i="5"/>
  <c r="N90" i="5"/>
  <c r="O90" i="5"/>
  <c r="P90" i="5"/>
  <c r="K90" i="5"/>
  <c r="L93" i="5"/>
  <c r="M93" i="5"/>
  <c r="N93" i="5"/>
  <c r="O93" i="5"/>
  <c r="P93" i="5"/>
  <c r="Q93" i="5"/>
  <c r="K93" i="5"/>
  <c r="L97" i="5"/>
  <c r="M97" i="5"/>
  <c r="N97" i="5"/>
  <c r="O97" i="5"/>
  <c r="P97" i="5"/>
  <c r="Q97" i="5"/>
  <c r="K97" i="5"/>
  <c r="L105" i="5"/>
  <c r="M105" i="5"/>
  <c r="N105" i="5"/>
  <c r="O105" i="5"/>
  <c r="P105" i="5"/>
  <c r="K105" i="5"/>
  <c r="L121" i="5"/>
  <c r="M121" i="5"/>
  <c r="N121" i="5"/>
  <c r="O121" i="5"/>
  <c r="P121" i="5"/>
  <c r="Q121" i="5"/>
  <c r="K121" i="5"/>
  <c r="L126" i="5"/>
  <c r="N126" i="5"/>
  <c r="O126" i="5"/>
  <c r="P126" i="5"/>
  <c r="K126" i="5"/>
  <c r="L131" i="5"/>
  <c r="M131" i="5"/>
  <c r="N131" i="5"/>
  <c r="O131" i="5"/>
  <c r="P131" i="5"/>
  <c r="K131" i="5"/>
  <c r="L133" i="5"/>
  <c r="M133" i="5"/>
  <c r="N133" i="5"/>
  <c r="O133" i="5"/>
  <c r="P133" i="5"/>
  <c r="Q133" i="5"/>
  <c r="K133" i="5"/>
  <c r="L139" i="5"/>
  <c r="N139" i="5"/>
  <c r="O139" i="5"/>
  <c r="P139" i="5"/>
  <c r="K139" i="5"/>
  <c r="L148" i="5"/>
  <c r="N148" i="5"/>
  <c r="O148" i="5"/>
  <c r="P148" i="5"/>
  <c r="K148" i="5"/>
  <c r="L150" i="5"/>
  <c r="N150" i="5"/>
  <c r="O150" i="5"/>
  <c r="P150" i="5"/>
  <c r="K150" i="5"/>
  <c r="L156" i="5"/>
  <c r="N156" i="5"/>
  <c r="O156" i="5"/>
  <c r="P156" i="5"/>
  <c r="K156" i="5"/>
  <c r="L162" i="5"/>
  <c r="M162" i="5"/>
  <c r="N162" i="5"/>
  <c r="O162" i="5"/>
  <c r="P162" i="5"/>
  <c r="Q162" i="5"/>
  <c r="K162" i="5"/>
  <c r="L170" i="5"/>
  <c r="M170" i="5"/>
  <c r="N170" i="5"/>
  <c r="O170" i="5"/>
  <c r="P170" i="5"/>
  <c r="K170" i="5"/>
  <c r="L172" i="5"/>
  <c r="N172" i="5"/>
  <c r="O172" i="5"/>
  <c r="P172" i="5"/>
  <c r="K172" i="5"/>
  <c r="L180" i="5"/>
  <c r="N180" i="5"/>
  <c r="O180" i="5"/>
  <c r="P180" i="5"/>
  <c r="K180" i="5"/>
  <c r="L185" i="5"/>
  <c r="M185" i="5"/>
  <c r="N185" i="5"/>
  <c r="O185" i="5"/>
  <c r="P185" i="5"/>
  <c r="K185" i="5"/>
  <c r="M179" i="5"/>
  <c r="Q179" i="5" s="1"/>
  <c r="M178" i="5"/>
  <c r="Q178" i="5" s="1"/>
  <c r="M177" i="5"/>
  <c r="Q177" i="5" s="1"/>
  <c r="M176" i="5"/>
  <c r="Q176" i="5" s="1"/>
  <c r="M175" i="5"/>
  <c r="Q175" i="5" s="1"/>
  <c r="M174" i="5"/>
  <c r="Q174" i="5" s="1"/>
  <c r="M173" i="5"/>
  <c r="Q173" i="5" s="1"/>
  <c r="Q180" i="5" l="1"/>
  <c r="M180" i="5"/>
  <c r="P194" i="5" l="1"/>
  <c r="P195" i="5" s="1"/>
  <c r="N194" i="5"/>
  <c r="N195" i="5" s="1"/>
  <c r="L194" i="5"/>
  <c r="K194" i="5"/>
  <c r="Q193" i="5"/>
  <c r="M194" i="5"/>
  <c r="Q194" i="5" s="1"/>
  <c r="P192" i="5"/>
  <c r="O192" i="5"/>
  <c r="N192" i="5"/>
  <c r="M192" i="5"/>
  <c r="L192" i="5"/>
  <c r="K192" i="5"/>
  <c r="Q191" i="5"/>
  <c r="Q190" i="5"/>
  <c r="Q189" i="5"/>
  <c r="P188" i="5"/>
  <c r="O188" i="5"/>
  <c r="N188" i="5"/>
  <c r="M188" i="5"/>
  <c r="L188" i="5"/>
  <c r="K188" i="5"/>
  <c r="Q187" i="5"/>
  <c r="Q188" i="5" s="1"/>
  <c r="Q195" i="5" l="1"/>
  <c r="N196" i="5"/>
  <c r="P196" i="5"/>
  <c r="P197" i="5" s="1"/>
  <c r="P198" i="5" s="1"/>
  <c r="P199" i="5" s="1"/>
  <c r="P200" i="5" s="1"/>
  <c r="P201" i="5" s="1"/>
  <c r="P202" i="5" s="1"/>
  <c r="P203" i="5" s="1"/>
  <c r="P204" i="5" s="1"/>
  <c r="P205" i="5" s="1"/>
  <c r="P206" i="5" s="1"/>
  <c r="P207" i="5" s="1"/>
  <c r="P208" i="5" s="1"/>
  <c r="P209" i="5" s="1"/>
  <c r="P210" i="5" s="1"/>
  <c r="P211" i="5" s="1"/>
  <c r="P212" i="5" s="1"/>
  <c r="P213" i="5" s="1"/>
  <c r="P214" i="5" s="1"/>
  <c r="Q192" i="5"/>
  <c r="N197" i="5" l="1"/>
  <c r="Q196" i="5"/>
  <c r="P215" i="5"/>
  <c r="Q182" i="5"/>
  <c r="Q181" i="5"/>
  <c r="Q185" i="5" l="1"/>
  <c r="N198" i="5"/>
  <c r="Q197" i="5"/>
  <c r="M155" i="5"/>
  <c r="M147" i="5"/>
  <c r="M146" i="5"/>
  <c r="M145" i="5"/>
  <c r="M144" i="5"/>
  <c r="M143" i="5"/>
  <c r="M142" i="5"/>
  <c r="M141" i="5"/>
  <c r="Q130" i="5"/>
  <c r="Q129" i="5"/>
  <c r="M32" i="5"/>
  <c r="M31" i="5"/>
  <c r="M30" i="5"/>
  <c r="M40" i="5"/>
  <c r="M39" i="5"/>
  <c r="M38" i="5"/>
  <c r="M37" i="5"/>
  <c r="M36" i="5"/>
  <c r="M35" i="5"/>
  <c r="N199" i="5" l="1"/>
  <c r="Q198" i="5"/>
  <c r="Q131" i="5"/>
  <c r="M154" i="5"/>
  <c r="Q154" i="5" s="1"/>
  <c r="M153" i="5"/>
  <c r="Q153" i="5" s="1"/>
  <c r="M152" i="5"/>
  <c r="Q152" i="5" s="1"/>
  <c r="M151" i="5"/>
  <c r="N200" i="5" l="1"/>
  <c r="Q199" i="5"/>
  <c r="M156" i="5"/>
  <c r="Q151" i="5"/>
  <c r="Q156" i="5" s="1"/>
  <c r="M149" i="5"/>
  <c r="M150" i="5" s="1"/>
  <c r="N201" i="5" l="1"/>
  <c r="Q200" i="5"/>
  <c r="Q149" i="5"/>
  <c r="Q150" i="5" s="1"/>
  <c r="N202" i="5" l="1"/>
  <c r="Q201" i="5"/>
  <c r="Q147" i="5"/>
  <c r="Q146" i="5"/>
  <c r="Q145" i="5"/>
  <c r="Q144" i="5"/>
  <c r="Q143" i="5"/>
  <c r="N203" i="5" l="1"/>
  <c r="Q202" i="5"/>
  <c r="Q142" i="5"/>
  <c r="Q141" i="5"/>
  <c r="M140" i="5"/>
  <c r="N204" i="5" l="1"/>
  <c r="Q203" i="5"/>
  <c r="Q140" i="5"/>
  <c r="Q148" i="5" s="1"/>
  <c r="M148" i="5"/>
  <c r="M138" i="5"/>
  <c r="Q138" i="5" s="1"/>
  <c r="M135" i="5"/>
  <c r="Q135" i="5" s="1"/>
  <c r="M134" i="5"/>
  <c r="M136" i="5"/>
  <c r="Q136" i="5" s="1"/>
  <c r="M125" i="5"/>
  <c r="Q125" i="5" s="1"/>
  <c r="M124" i="5"/>
  <c r="Q124" i="5" s="1"/>
  <c r="M123" i="5"/>
  <c r="Q123" i="5" s="1"/>
  <c r="M122" i="5"/>
  <c r="N205" i="5" l="1"/>
  <c r="Q204" i="5"/>
  <c r="Q122" i="5"/>
  <c r="Q126" i="5" s="1"/>
  <c r="M126" i="5"/>
  <c r="Q134" i="5"/>
  <c r="Q163" i="5"/>
  <c r="Q170" i="5" s="1"/>
  <c r="Q88" i="5"/>
  <c r="Q87" i="5"/>
  <c r="Q90" i="5" s="1"/>
  <c r="M54" i="5"/>
  <c r="M57" i="5"/>
  <c r="M55" i="5"/>
  <c r="M56" i="5"/>
  <c r="M53" i="5"/>
  <c r="M50" i="5"/>
  <c r="M34" i="5"/>
  <c r="M41" i="5" s="1"/>
  <c r="M28" i="5"/>
  <c r="M27" i="5"/>
  <c r="M26" i="5"/>
  <c r="M9" i="5"/>
  <c r="M8" i="5"/>
  <c r="M7" i="5"/>
  <c r="M6" i="5"/>
  <c r="N206" i="5" l="1"/>
  <c r="Q205" i="5"/>
  <c r="M137" i="5"/>
  <c r="M139" i="5" s="1"/>
  <c r="Q98" i="5"/>
  <c r="Q99" i="5"/>
  <c r="Q100" i="5"/>
  <c r="Q101" i="5"/>
  <c r="Q102" i="5"/>
  <c r="Q103" i="5"/>
  <c r="Q104" i="5"/>
  <c r="Q74" i="5"/>
  <c r="Q75" i="5"/>
  <c r="Q71" i="5"/>
  <c r="Q73" i="5"/>
  <c r="Q72" i="5"/>
  <c r="Q69" i="5"/>
  <c r="Q70" i="5"/>
  <c r="Q68" i="5"/>
  <c r="Q67" i="5"/>
  <c r="Q66" i="5"/>
  <c r="Q65" i="5"/>
  <c r="Q64" i="5"/>
  <c r="Q63" i="5"/>
  <c r="Q62" i="5"/>
  <c r="Q59" i="5"/>
  <c r="Q54" i="5"/>
  <c r="Q57" i="5"/>
  <c r="Q53" i="5"/>
  <c r="M52" i="5"/>
  <c r="M49" i="5"/>
  <c r="M48" i="5"/>
  <c r="Q48" i="5" s="1"/>
  <c r="M47" i="5"/>
  <c r="Q49" i="5" s="1"/>
  <c r="M46" i="5"/>
  <c r="Q44" i="5"/>
  <c r="Q43" i="5"/>
  <c r="Q42" i="5"/>
  <c r="M171" i="5"/>
  <c r="M172" i="5" s="1"/>
  <c r="Q28" i="5"/>
  <c r="Q27" i="5"/>
  <c r="Q26" i="5"/>
  <c r="M29" i="5"/>
  <c r="Q29" i="5" s="1"/>
  <c r="Q20" i="5"/>
  <c r="Q24" i="5"/>
  <c r="Q19" i="5"/>
  <c r="Q17" i="5"/>
  <c r="Q22" i="5"/>
  <c r="Q23" i="5"/>
  <c r="Q18" i="5"/>
  <c r="Q21" i="5"/>
  <c r="Q16" i="5"/>
  <c r="Q15" i="5"/>
  <c r="M13" i="5"/>
  <c r="Q13" i="5" s="1"/>
  <c r="M12" i="5"/>
  <c r="M11" i="5"/>
  <c r="Q9" i="5"/>
  <c r="Q8" i="5"/>
  <c r="Q7" i="5"/>
  <c r="Q6" i="5"/>
  <c r="M5" i="5"/>
  <c r="M10" i="5" s="1"/>
  <c r="N207" i="5" l="1"/>
  <c r="Q206" i="5"/>
  <c r="Q33" i="5"/>
  <c r="Q45" i="5"/>
  <c r="M33" i="5"/>
  <c r="Q105" i="5"/>
  <c r="Q25" i="5"/>
  <c r="Q11" i="5"/>
  <c r="Q14" i="5" s="1"/>
  <c r="M14" i="5"/>
  <c r="Q46" i="5"/>
  <c r="M51" i="5"/>
  <c r="Q52" i="5"/>
  <c r="Q58" i="5" s="1"/>
  <c r="M58" i="5"/>
  <c r="Q76" i="5"/>
  <c r="Q137" i="5"/>
  <c r="Q139" i="5" s="1"/>
  <c r="Q47" i="5"/>
  <c r="Q5" i="5"/>
  <c r="Q10" i="5" s="1"/>
  <c r="Q171" i="5"/>
  <c r="Q172" i="5" s="1"/>
  <c r="N208" i="5" l="1"/>
  <c r="Q207" i="5"/>
  <c r="Q51" i="5"/>
  <c r="N209" i="5" l="1"/>
  <c r="Q208" i="5"/>
  <c r="N210" i="5" l="1"/>
  <c r="Q209" i="5"/>
  <c r="N211" i="5" l="1"/>
  <c r="Q210" i="5"/>
  <c r="N212" i="5" l="1"/>
  <c r="Q211" i="5"/>
  <c r="N213" i="5" l="1"/>
  <c r="Q212" i="5"/>
  <c r="N214" i="5" l="1"/>
  <c r="Q213" i="5"/>
  <c r="Q214" i="5" l="1"/>
  <c r="Q215" i="5" s="1"/>
  <c r="N215" i="5"/>
</calcChain>
</file>

<file path=xl/sharedStrings.xml><?xml version="1.0" encoding="utf-8"?>
<sst xmlns="http://schemas.openxmlformats.org/spreadsheetml/2006/main" count="1497" uniqueCount="528">
  <si>
    <t>岗位补贴</t>
  </si>
  <si>
    <t>合计</t>
  </si>
  <si>
    <t>养老保险</t>
  </si>
  <si>
    <t>医疗保险</t>
  </si>
  <si>
    <t>失业保险</t>
  </si>
  <si>
    <t>　　泸县公益性岗位（用人单位）安置就业困难人员岗位、社保补贴资金申报明细表 　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</si>
  <si>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</si>
  <si>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</si>
  <si>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</si>
  <si>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</si>
  <si>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</si>
  <si>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</si>
  <si>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</si>
  <si>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</si>
  <si>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方洞镇向阳社区</t>
  </si>
  <si>
    <t>泸县方洞镇向阳社区居民委员会</t>
  </si>
  <si>
    <t>喻寺镇桐远社区</t>
  </si>
  <si>
    <t>泸县喻寺镇桐远社区居民委员会</t>
  </si>
  <si>
    <t>牛滩镇金牛社区</t>
  </si>
  <si>
    <t>牛滩镇金牛社区居民委员会</t>
  </si>
  <si>
    <t>玉蟾街道康桥社区</t>
  </si>
  <si>
    <t>玉蟾街道办事处康桥社区居民委员会</t>
  </si>
  <si>
    <t>玉蟾街道清平社区</t>
  </si>
  <si>
    <t>玉蟾街道办事处清平社区居民委员会</t>
  </si>
  <si>
    <t>牛滩镇玉峰社区</t>
  </si>
  <si>
    <t>泸县牛滩镇玉峰社区居民委员会</t>
  </si>
  <si>
    <t>福集镇大田社区</t>
  </si>
  <si>
    <t>泸县福集镇大田社区居民委员会</t>
  </si>
  <si>
    <t>牛滩镇人民政府</t>
  </si>
  <si>
    <t>玉蟾街道祥和社区</t>
  </si>
  <si>
    <t>玉蟾街道办事处祥和社区居民委员会</t>
  </si>
  <si>
    <t>百和镇高洞社区</t>
  </si>
  <si>
    <t>喻寺镇兴顺社区</t>
  </si>
  <si>
    <t>泸县公益性岗位(用人单位）安置就困难人员岗位、社保补贴人员花名册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</si>
  <si>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</si>
  <si>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</si>
  <si>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</si>
  <si>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</si>
  <si>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</si>
  <si>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</si>
  <si>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</si>
  <si>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</si>
  <si>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</si>
  <si>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</si>
  <si>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</si>
  <si>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</si>
  <si>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</si>
  <si>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</si>
  <si>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</si>
  <si>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向阳社区</t>
  </si>
  <si>
    <t>胡开兰</t>
  </si>
  <si>
    <t>女</t>
  </si>
  <si>
    <t>大龄人员</t>
  </si>
  <si>
    <t>保洁</t>
  </si>
  <si>
    <t>2018.8-2021.7</t>
  </si>
  <si>
    <t>屈晓平</t>
  </si>
  <si>
    <t>治安巡逻</t>
  </si>
  <si>
    <t>牟雪梅</t>
  </si>
  <si>
    <t>赖莉</t>
  </si>
  <si>
    <t>李晓芳</t>
  </si>
  <si>
    <t>小计</t>
  </si>
  <si>
    <t>桐远社区</t>
  </si>
  <si>
    <t>李高均</t>
  </si>
  <si>
    <t>男</t>
  </si>
  <si>
    <t>交通协管</t>
  </si>
  <si>
    <t>2019.8-2022.7</t>
  </si>
  <si>
    <t>涂国成</t>
  </si>
  <si>
    <t>2020.1.1-2021.12.31</t>
  </si>
  <si>
    <t>温明焱</t>
  </si>
  <si>
    <t>2018.12-2021.11</t>
  </si>
  <si>
    <t>金牛社区</t>
  </si>
  <si>
    <t>胡绍文</t>
  </si>
  <si>
    <t>保安</t>
  </si>
  <si>
    <t>2019.4.8-2022.4.7</t>
  </si>
  <si>
    <t>刘光书</t>
  </si>
  <si>
    <t>2018.9.1-2021.8.31</t>
  </si>
  <si>
    <t>张绍芳</t>
  </si>
  <si>
    <t>2020.7-2023.6</t>
  </si>
  <si>
    <t>先清华</t>
  </si>
  <si>
    <t>2017.11.01-2020.10.31</t>
  </si>
  <si>
    <t>2018.1-2021.1</t>
  </si>
  <si>
    <t>赖德琼</t>
  </si>
  <si>
    <t>刘洪兵</t>
  </si>
  <si>
    <t>2018.7.1-2021.6.30</t>
  </si>
  <si>
    <t>曾胜菊</t>
  </si>
  <si>
    <t>张星连</t>
  </si>
  <si>
    <t>郑达旭</t>
  </si>
  <si>
    <t>2020.9-2023.8</t>
  </si>
  <si>
    <t>熊发琼</t>
  </si>
  <si>
    <t xml:space="preserve"> 保洁</t>
  </si>
  <si>
    <t>2018.8-2021.8</t>
  </si>
  <si>
    <t>清平社区</t>
  </si>
  <si>
    <t>郭怀清</t>
  </si>
  <si>
    <t>日间照料</t>
  </si>
  <si>
    <t>龙维仁</t>
  </si>
  <si>
    <t>治安协管</t>
  </si>
  <si>
    <t>2018.5-2021.5</t>
  </si>
  <si>
    <t>童正虎</t>
  </si>
  <si>
    <t>保绿</t>
  </si>
  <si>
    <t>2018.6.11-2021.6.10</t>
  </si>
  <si>
    <t>石道银</t>
  </si>
  <si>
    <t>残疾人员</t>
  </si>
  <si>
    <t>2019.9-2022.8</t>
  </si>
  <si>
    <t>玉峰社区</t>
  </si>
  <si>
    <t>1973.10.</t>
  </si>
  <si>
    <t>2018.3.-2021.02</t>
  </si>
  <si>
    <t>胡运刚</t>
  </si>
  <si>
    <t>李世良</t>
  </si>
  <si>
    <t>2019.5.1-2022.4.30</t>
  </si>
  <si>
    <t>杨树萍</t>
  </si>
  <si>
    <t>2020.5.1-2023.4.30</t>
  </si>
  <si>
    <t>詹家琼</t>
  </si>
  <si>
    <t>大田社区</t>
  </si>
  <si>
    <t>刘传文</t>
  </si>
  <si>
    <t>1964.02</t>
  </si>
  <si>
    <t>2019.4.1-2021.3.31</t>
  </si>
  <si>
    <t>市场管理</t>
  </si>
  <si>
    <t>高洞社区</t>
  </si>
  <si>
    <t>李建英</t>
  </si>
  <si>
    <t>王成莲</t>
  </si>
  <si>
    <t>兴顺社区</t>
  </si>
  <si>
    <t>唐树平</t>
  </si>
  <si>
    <t>1975.02</t>
  </si>
  <si>
    <t>协理员</t>
  </si>
  <si>
    <t>2020.8.1-2023.7.31</t>
  </si>
  <si>
    <t>李洪梅</t>
  </si>
  <si>
    <t>1974.06</t>
  </si>
  <si>
    <t>杜洪波</t>
  </si>
  <si>
    <t>保洁员</t>
  </si>
  <si>
    <t>2020.10.19-2023.9.30</t>
  </si>
  <si>
    <t>郑尚清</t>
  </si>
  <si>
    <t>康桥社区</t>
  </si>
  <si>
    <t>杨元俊</t>
  </si>
  <si>
    <t>1972.10.</t>
  </si>
  <si>
    <t>2019.5.5-2022.5.4</t>
  </si>
  <si>
    <t>陈小霞</t>
  </si>
  <si>
    <t>2019.10.1-2022.9.30</t>
  </si>
  <si>
    <t>林明清</t>
  </si>
  <si>
    <t>2020.7.1-2023.6.30</t>
  </si>
  <si>
    <t>张德申</t>
  </si>
  <si>
    <t>古洪远</t>
  </si>
  <si>
    <t>2020.1.5-2023.1.5</t>
  </si>
  <si>
    <t>熊兴贵</t>
  </si>
  <si>
    <t>祥和社区</t>
  </si>
  <si>
    <t>文明劝导</t>
  </si>
  <si>
    <t>刘意蓉</t>
  </si>
  <si>
    <t>廖庆华</t>
  </si>
  <si>
    <t>文明劝导员</t>
  </si>
  <si>
    <t>2019.5.8-2022.5.7</t>
  </si>
  <si>
    <t>钟远平</t>
  </si>
  <si>
    <t>2019.7.10-2020.7.9</t>
  </si>
  <si>
    <t>黄勇</t>
  </si>
  <si>
    <t>何洪梅</t>
  </si>
  <si>
    <t>2019.10.1-2020.9.30</t>
  </si>
  <si>
    <t>周雨梅</t>
  </si>
  <si>
    <t>2019.12.01-2020.11.30</t>
  </si>
  <si>
    <t>胡启远</t>
  </si>
  <si>
    <t>2020.1.1-2020.12.31</t>
  </si>
  <si>
    <t>莫顺容</t>
  </si>
  <si>
    <t>殷君莉</t>
  </si>
  <si>
    <t>2020.4.1-2022.3.30</t>
  </si>
  <si>
    <t>古云宽</t>
  </si>
  <si>
    <t>王玲</t>
  </si>
  <si>
    <t>2020.4.15-2022.4.14</t>
  </si>
  <si>
    <t>张乃清</t>
  </si>
  <si>
    <t>游光灿</t>
  </si>
  <si>
    <t>万绍芬</t>
  </si>
  <si>
    <t>2020.5.15-20224.5.30</t>
  </si>
  <si>
    <t>龙文英</t>
  </si>
  <si>
    <t>2020.5.15-2023.2.28</t>
  </si>
  <si>
    <t>陈亦</t>
  </si>
  <si>
    <t>叶开华</t>
  </si>
  <si>
    <t>西苑社区</t>
  </si>
  <si>
    <t>邬淑兰</t>
  </si>
  <si>
    <t>庞家林</t>
  </si>
  <si>
    <t>1971.11</t>
  </si>
  <si>
    <t>2020.7.1-2021.6.30</t>
  </si>
  <si>
    <t>张立德</t>
  </si>
  <si>
    <t>1966.11</t>
  </si>
  <si>
    <t>徐号会</t>
  </si>
  <si>
    <t>何天珍</t>
  </si>
  <si>
    <t>1972.07</t>
  </si>
  <si>
    <t>张敬</t>
  </si>
  <si>
    <t>1978.08</t>
  </si>
  <si>
    <t>石光芬</t>
  </si>
  <si>
    <t>1973.02</t>
  </si>
  <si>
    <t>孔祥梅</t>
  </si>
  <si>
    <t>1975.04</t>
  </si>
  <si>
    <t>朱玉芬</t>
  </si>
  <si>
    <t>1972.01</t>
  </si>
  <si>
    <t>玉蟾街道西苑社区</t>
  </si>
  <si>
    <t>玉蟾街道办事处西苑社区居民委员会</t>
  </si>
  <si>
    <t>达康社区</t>
  </si>
  <si>
    <t>云龙镇达康社区</t>
  </si>
  <si>
    <t>福集镇天洋社区</t>
  </si>
  <si>
    <t>泸县福集镇天洋社区居民委员会</t>
  </si>
  <si>
    <t>方洞镇龙洞山社区</t>
  </si>
  <si>
    <t>龙洞山社区</t>
  </si>
  <si>
    <t>程孝洪</t>
  </si>
  <si>
    <t>2020.4.30-2023.4.29</t>
  </si>
  <si>
    <t>王勇</t>
  </si>
  <si>
    <t>天洋社区</t>
  </si>
  <si>
    <t>龚华琼</t>
  </si>
  <si>
    <t>2017.04-2021.8</t>
  </si>
  <si>
    <t>李德丽</t>
  </si>
  <si>
    <t>低收入</t>
  </si>
  <si>
    <t>骆长银</t>
  </si>
  <si>
    <t>朝阳社区</t>
  </si>
  <si>
    <t>玉蟾街道朝阳社区</t>
  </si>
  <si>
    <t>玉蟾街道办事处朝阳社区居民委员会</t>
  </si>
  <si>
    <t>陈小兰</t>
  </si>
  <si>
    <t>河道巡查、环保巡查</t>
  </si>
  <si>
    <t>李小英</t>
  </si>
  <si>
    <t>彭智辉</t>
  </si>
  <si>
    <t>古志群</t>
  </si>
  <si>
    <t>巫德奎</t>
  </si>
  <si>
    <t>赵涛生</t>
  </si>
  <si>
    <t>熊远群</t>
  </si>
  <si>
    <t>2020.9.29-2021.9.28</t>
  </si>
  <si>
    <t>向阳社区</t>
    <phoneticPr fontId="23" type="noConversion"/>
  </si>
  <si>
    <t>2020.9.1-2023.8.31</t>
  </si>
  <si>
    <t>1976.10</t>
    <phoneticPr fontId="23" type="noConversion"/>
  </si>
  <si>
    <t>1974.10</t>
    <phoneticPr fontId="23" type="noConversion"/>
  </si>
  <si>
    <t>1973.10</t>
    <phoneticPr fontId="23" type="noConversion"/>
  </si>
  <si>
    <t>1969.10</t>
    <phoneticPr fontId="23" type="noConversion"/>
  </si>
  <si>
    <t>2019.12.01-2021.12.31</t>
    <phoneticPr fontId="23" type="noConversion"/>
  </si>
  <si>
    <t>疫情延期一年从8月起</t>
    <phoneticPr fontId="23" type="noConversion"/>
  </si>
  <si>
    <t>清溪社区</t>
  </si>
  <si>
    <t>张德才</t>
  </si>
  <si>
    <t>潘春容</t>
  </si>
  <si>
    <t>2020.1.6-2023.2.28</t>
  </si>
  <si>
    <t>曾桂英</t>
  </si>
  <si>
    <t>1971.09</t>
  </si>
  <si>
    <r>
      <t>2017.10-202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.9</t>
    </r>
  </si>
  <si>
    <t>刘传芬</t>
  </si>
  <si>
    <t>李光敏</t>
  </si>
  <si>
    <t>2019.11.06-2023.09.30</t>
  </si>
  <si>
    <t>王颖会</t>
  </si>
  <si>
    <r>
      <t>2019.12.01-202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.11.30</t>
    </r>
  </si>
  <si>
    <t>周登焱</t>
  </si>
  <si>
    <t>2020.6.5-2023.9.30</t>
  </si>
  <si>
    <t>蓝启智</t>
  </si>
  <si>
    <t>2020.6.5-2023.6.4</t>
  </si>
  <si>
    <t>傅泽林</t>
  </si>
  <si>
    <t>欧治华</t>
  </si>
  <si>
    <t>2020.6.5-2023.8.30</t>
  </si>
  <si>
    <t>许守权</t>
  </si>
  <si>
    <t>曹大珍</t>
  </si>
  <si>
    <t>2020.6.5-2023.12.30</t>
  </si>
  <si>
    <t>朱金海</t>
  </si>
  <si>
    <t>2020.6.08-2021.12.30</t>
  </si>
  <si>
    <t>谯子祥</t>
  </si>
  <si>
    <t>1966.10.</t>
  </si>
  <si>
    <t>2020.6.1-2023.5.30</t>
  </si>
  <si>
    <t>许坚</t>
  </si>
  <si>
    <r>
      <t>2</t>
    </r>
    <r>
      <rPr>
        <sz val="9"/>
        <rFont val="宋体"/>
        <family val="3"/>
        <charset val="134"/>
      </rPr>
      <t>020.10.1-2023.9.30</t>
    </r>
  </si>
  <si>
    <t>玉蟾街道清溪社区</t>
  </si>
  <si>
    <t>玉蟾街道办事处清溪社区居民委员会</t>
  </si>
  <si>
    <t>永安社区</t>
  </si>
  <si>
    <t>潘琦</t>
  </si>
  <si>
    <r>
      <t>2</t>
    </r>
    <r>
      <rPr>
        <sz val="9"/>
        <rFont val="宋体"/>
        <family val="3"/>
        <charset val="134"/>
      </rPr>
      <t>020.11.1-2021.10.31</t>
    </r>
  </si>
  <si>
    <t>傅永芳</t>
  </si>
  <si>
    <t>2017.11-2020.12</t>
  </si>
  <si>
    <t>陈敏书</t>
  </si>
  <si>
    <t>2019.11.1-2021.10.30</t>
  </si>
  <si>
    <t>何成洪</t>
  </si>
  <si>
    <t>1971.10.</t>
  </si>
  <si>
    <r>
      <t>2018.1.3-202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.1.2</t>
    </r>
  </si>
  <si>
    <t>程宗琼</t>
  </si>
  <si>
    <t>2020.4.1-2023.3.31</t>
  </si>
  <si>
    <t>徐开珍</t>
  </si>
  <si>
    <t>1976.05</t>
  </si>
  <si>
    <t>2020.7.1-2022.5.31</t>
  </si>
  <si>
    <t>先永萍</t>
  </si>
  <si>
    <r>
      <t>2</t>
    </r>
    <r>
      <rPr>
        <sz val="9"/>
        <rFont val="宋体"/>
        <family val="3"/>
        <charset val="134"/>
      </rPr>
      <t>020.11.1-2023.11.30</t>
    </r>
  </si>
  <si>
    <t>奇峰镇永安社区</t>
  </si>
  <si>
    <t>泸县奇峰永安社区居民委员会</t>
  </si>
  <si>
    <t>土主社区</t>
  </si>
  <si>
    <t>交通劝导</t>
  </si>
  <si>
    <t>瓦子社区</t>
  </si>
  <si>
    <t>刘巧珍</t>
  </si>
  <si>
    <t>2019.7.11-2022.7.12</t>
  </si>
  <si>
    <t>施邦英</t>
  </si>
  <si>
    <t>2019.12.10-2020.12.09</t>
  </si>
  <si>
    <t>百和镇土主社区区</t>
  </si>
  <si>
    <t>泸县百和镇土主社区居民委员会</t>
  </si>
  <si>
    <t>桂苑社区</t>
  </si>
  <si>
    <t>李中珍</t>
  </si>
  <si>
    <t>2017.7.17-2021.10.1</t>
  </si>
  <si>
    <t>可享受至退休</t>
  </si>
  <si>
    <t>杨翠仙</t>
  </si>
  <si>
    <t>1972.02</t>
  </si>
  <si>
    <t>2017.7.17-2022.2.08</t>
  </si>
  <si>
    <t>潮河镇桂苑社区</t>
  </si>
  <si>
    <t>泸县潮河镇桂苑社区居民委员会</t>
  </si>
  <si>
    <t>曹市社区</t>
  </si>
  <si>
    <t>周仁超</t>
  </si>
  <si>
    <t>1968.4</t>
  </si>
  <si>
    <t>2018.6-2021.5</t>
  </si>
  <si>
    <t>李朝琼</t>
  </si>
  <si>
    <t>吴安康</t>
  </si>
  <si>
    <t>2019.7-2022.6</t>
  </si>
  <si>
    <t>况克分</t>
  </si>
  <si>
    <t>宋有华</t>
  </si>
  <si>
    <t>奇峰镇曹市社区</t>
  </si>
  <si>
    <t>泸县奇峰曹市社区居民委员会</t>
  </si>
  <si>
    <t>方洞镇人民政府</t>
  </si>
  <si>
    <t>高校毕业生</t>
  </si>
  <si>
    <t>基层服务</t>
  </si>
  <si>
    <t>方洞财政所</t>
  </si>
  <si>
    <t>合计</t>
    <phoneticPr fontId="23" type="noConversion"/>
  </si>
  <si>
    <t>黄桷树社区</t>
  </si>
  <si>
    <t>李万清</t>
    <phoneticPr fontId="23" type="noConversion"/>
  </si>
  <si>
    <t>男</t>
    <phoneticPr fontId="23" type="noConversion"/>
  </si>
  <si>
    <t>1965.12</t>
    <phoneticPr fontId="23" type="noConversion"/>
  </si>
  <si>
    <t>2019.11.07-2020.10.31</t>
    <phoneticPr fontId="23" type="noConversion"/>
  </si>
  <si>
    <t>章宗华</t>
    <phoneticPr fontId="23" type="noConversion"/>
  </si>
  <si>
    <t>1968.08</t>
    <phoneticPr fontId="23" type="noConversion"/>
  </si>
  <si>
    <t>王泽维</t>
    <phoneticPr fontId="23" type="noConversion"/>
  </si>
  <si>
    <t>1968.02</t>
    <phoneticPr fontId="23" type="noConversion"/>
  </si>
  <si>
    <t>杨润花</t>
    <phoneticPr fontId="23" type="noConversion"/>
  </si>
  <si>
    <t>女</t>
    <phoneticPr fontId="23" type="noConversion"/>
  </si>
  <si>
    <t>1974.04</t>
    <phoneticPr fontId="23" type="noConversion"/>
  </si>
  <si>
    <t>保洁</t>
    <phoneticPr fontId="23" type="noConversion"/>
  </si>
  <si>
    <t>大龄人员</t>
    <phoneticPr fontId="23" type="noConversion"/>
  </si>
  <si>
    <t>毗卢镇黄桷树社区</t>
    <phoneticPr fontId="23" type="noConversion"/>
  </si>
  <si>
    <t>泸县毗卢镇黄桷树社区居民委员会</t>
    <phoneticPr fontId="23" type="noConversion"/>
  </si>
  <si>
    <t>2021.1-3</t>
    <phoneticPr fontId="23" type="noConversion"/>
  </si>
  <si>
    <t>2021.1-3</t>
    <phoneticPr fontId="23" type="noConversion"/>
  </si>
  <si>
    <t>彭霖</t>
    <phoneticPr fontId="23" type="noConversion"/>
  </si>
  <si>
    <t>李文金</t>
    <phoneticPr fontId="23" type="noConversion"/>
  </si>
  <si>
    <t>保安</t>
    <phoneticPr fontId="23" type="noConversion"/>
  </si>
  <si>
    <t>保绿</t>
    <phoneticPr fontId="23" type="noConversion"/>
  </si>
  <si>
    <r>
      <t>2</t>
    </r>
    <r>
      <rPr>
        <sz val="10"/>
        <rFont val="宋体"/>
        <family val="3"/>
        <charset val="134"/>
      </rPr>
      <t>021.1.1-2023.12</t>
    </r>
    <phoneticPr fontId="23" type="noConversion"/>
  </si>
  <si>
    <t>王永贵</t>
    <phoneticPr fontId="23" type="noConversion"/>
  </si>
  <si>
    <t>交通协管</t>
    <phoneticPr fontId="23" type="noConversion"/>
  </si>
  <si>
    <r>
      <t>2</t>
    </r>
    <r>
      <rPr>
        <sz val="10"/>
        <rFont val="宋体"/>
        <family val="3"/>
        <charset val="134"/>
      </rPr>
      <t>021.2.1-2024.1.30</t>
    </r>
    <phoneticPr fontId="23" type="noConversion"/>
  </si>
  <si>
    <t>廖兴连</t>
    <phoneticPr fontId="23" type="noConversion"/>
  </si>
  <si>
    <t>曾承秀</t>
    <phoneticPr fontId="23" type="noConversion"/>
  </si>
  <si>
    <t>保洁</t>
    <phoneticPr fontId="23" type="noConversion"/>
  </si>
  <si>
    <t>2021.02-2023.2.28</t>
    <phoneticPr fontId="23" type="noConversion"/>
  </si>
  <si>
    <t>詹林森</t>
  </si>
  <si>
    <t>1963.07</t>
  </si>
  <si>
    <t>2017.10-2020.9</t>
    <phoneticPr fontId="23" type="noConversion"/>
  </si>
  <si>
    <t>胥世平</t>
  </si>
  <si>
    <t>1964.08</t>
  </si>
  <si>
    <t>罗秀明</t>
  </si>
  <si>
    <t>1965.05</t>
  </si>
  <si>
    <t>张勇</t>
  </si>
  <si>
    <t>疫情期间政策到期后未就业延长一年2020.12-2021.12</t>
    <phoneticPr fontId="23" type="noConversion"/>
  </si>
  <si>
    <t>杨多发</t>
  </si>
  <si>
    <t>1966.4</t>
  </si>
  <si>
    <t>2018.08－2021.7</t>
  </si>
  <si>
    <t>余昌芬</t>
    <phoneticPr fontId="23" type="noConversion"/>
  </si>
  <si>
    <r>
      <t>2</t>
    </r>
    <r>
      <rPr>
        <sz val="10"/>
        <rFont val="宋体"/>
        <family val="3"/>
        <charset val="134"/>
      </rPr>
      <t>021.1.1-2024.12.31</t>
    </r>
    <phoneticPr fontId="23" type="noConversion"/>
  </si>
  <si>
    <t>玉蟾街道怡园社区</t>
  </si>
  <si>
    <t>玉蟾街道办事处怡园社区居民委员会</t>
  </si>
  <si>
    <t>怡园社区</t>
  </si>
  <si>
    <t>朱红娟</t>
  </si>
  <si>
    <t>2018.8-2021.7</t>
    <phoneticPr fontId="23" type="noConversion"/>
  </si>
  <si>
    <t>郑朝芳</t>
  </si>
  <si>
    <t>熊剑波</t>
  </si>
  <si>
    <t>1963.10.</t>
  </si>
  <si>
    <t>华丽</t>
    <phoneticPr fontId="23" type="noConversion"/>
  </si>
  <si>
    <r>
      <t>2</t>
    </r>
    <r>
      <rPr>
        <sz val="10"/>
        <rFont val="宋体"/>
        <family val="3"/>
        <charset val="134"/>
      </rPr>
      <t>020.8.1-2021.7.31</t>
    </r>
    <phoneticPr fontId="23" type="noConversion"/>
  </si>
  <si>
    <t>邓运秀</t>
    <phoneticPr fontId="23" type="noConversion"/>
  </si>
  <si>
    <t>陈应春</t>
    <phoneticPr fontId="23" type="noConversion"/>
  </si>
  <si>
    <t>王堂林</t>
    <phoneticPr fontId="23" type="noConversion"/>
  </si>
  <si>
    <t>徐贤成</t>
    <phoneticPr fontId="23" type="noConversion"/>
  </si>
  <si>
    <t>石桥镇人民政府</t>
    <phoneticPr fontId="23" type="noConversion"/>
  </si>
  <si>
    <t>王利</t>
    <phoneticPr fontId="23" type="noConversion"/>
  </si>
  <si>
    <t>奇峰镇宝藏社区</t>
  </si>
  <si>
    <t>泸县奇峰宝藏社区居民委员会</t>
  </si>
  <si>
    <t>宝藏社区</t>
  </si>
  <si>
    <t>周国有</t>
  </si>
  <si>
    <t>邓正均</t>
    <phoneticPr fontId="1" type="noConversion"/>
  </si>
  <si>
    <t>男</t>
    <phoneticPr fontId="1" type="noConversion"/>
  </si>
  <si>
    <t>大龄人员</t>
    <phoneticPr fontId="1" type="noConversion"/>
  </si>
  <si>
    <t>保洁</t>
    <phoneticPr fontId="1" type="noConversion"/>
  </si>
  <si>
    <r>
      <t>2</t>
    </r>
    <r>
      <rPr>
        <sz val="10"/>
        <rFont val="宋体"/>
        <family val="3"/>
        <charset val="134"/>
      </rPr>
      <t>021.1.1-2023.12.31</t>
    </r>
    <phoneticPr fontId="1" type="noConversion"/>
  </si>
  <si>
    <t>李朝银</t>
    <phoneticPr fontId="1" type="noConversion"/>
  </si>
  <si>
    <t>保安</t>
    <phoneticPr fontId="1" type="noConversion"/>
  </si>
  <si>
    <t>2021.1.1-2023.12.31</t>
  </si>
  <si>
    <t>游国海</t>
    <phoneticPr fontId="1" type="noConversion"/>
  </si>
  <si>
    <t>交通协管</t>
    <phoneticPr fontId="1" type="noConversion"/>
  </si>
  <si>
    <r>
      <t>2</t>
    </r>
    <r>
      <rPr>
        <sz val="10"/>
        <rFont val="宋体"/>
        <family val="3"/>
        <charset val="134"/>
      </rPr>
      <t>019.10.9-2022.10.9</t>
    </r>
    <phoneticPr fontId="1" type="noConversion"/>
  </si>
  <si>
    <t>立石镇二郎井社区</t>
  </si>
  <si>
    <t>立石镇二郎井社区居民委员会</t>
  </si>
  <si>
    <t>二郎井社区</t>
  </si>
  <si>
    <t>陈永平</t>
  </si>
  <si>
    <t>代世焱</t>
  </si>
  <si>
    <t>罗才良</t>
  </si>
  <si>
    <t>何天华</t>
  </si>
  <si>
    <t>赵文成</t>
  </si>
  <si>
    <t>2019.11.1-2020.12.31</t>
  </si>
  <si>
    <t>潮河镇瓦子社区</t>
  </si>
  <si>
    <t>泸县潮河镇瓦子社区居民委员会</t>
  </si>
  <si>
    <r>
      <t>2</t>
    </r>
    <r>
      <rPr>
        <sz val="9"/>
        <rFont val="宋体"/>
        <family val="3"/>
        <charset val="134"/>
      </rPr>
      <t>021.4-6</t>
    </r>
    <phoneticPr fontId="23" type="noConversion"/>
  </si>
  <si>
    <t>2021.4-6</t>
    <phoneticPr fontId="23" type="noConversion"/>
  </si>
  <si>
    <r>
      <t>2</t>
    </r>
    <r>
      <rPr>
        <sz val="9"/>
        <rFont val="宋体"/>
        <family val="3"/>
        <charset val="134"/>
      </rPr>
      <t>021.4-5</t>
    </r>
    <phoneticPr fontId="23" type="noConversion"/>
  </si>
  <si>
    <t>2021.4-5</t>
    <phoneticPr fontId="23" type="noConversion"/>
  </si>
  <si>
    <r>
      <t>2</t>
    </r>
    <r>
      <rPr>
        <sz val="9"/>
        <rFont val="宋体"/>
        <family val="3"/>
        <charset val="134"/>
      </rPr>
      <t>021.4－5</t>
    </r>
    <phoneticPr fontId="23" type="noConversion"/>
  </si>
  <si>
    <t>赵锡蓉</t>
    <phoneticPr fontId="1" type="noConversion"/>
  </si>
  <si>
    <t>女</t>
    <phoneticPr fontId="1" type="noConversion"/>
  </si>
  <si>
    <t>大龄人员</t>
    <phoneticPr fontId="1" type="noConversion"/>
  </si>
  <si>
    <t>保洁</t>
    <phoneticPr fontId="1" type="noConversion"/>
  </si>
  <si>
    <r>
      <t>2</t>
    </r>
    <r>
      <rPr>
        <sz val="10"/>
        <rFont val="宋体"/>
        <family val="3"/>
        <charset val="134"/>
      </rPr>
      <t>021.4.8-2024.4.7</t>
    </r>
    <phoneticPr fontId="1" type="noConversion"/>
  </si>
  <si>
    <t>2021.4－5</t>
    <phoneticPr fontId="23" type="noConversion"/>
  </si>
  <si>
    <t>陈志敏</t>
    <phoneticPr fontId="1" type="noConversion"/>
  </si>
  <si>
    <t>男</t>
    <phoneticPr fontId="1" type="noConversion"/>
  </si>
  <si>
    <t>残疾人员</t>
    <phoneticPr fontId="1" type="noConversion"/>
  </si>
  <si>
    <r>
      <t>2</t>
    </r>
    <r>
      <rPr>
        <sz val="10"/>
        <rFont val="宋体"/>
        <family val="3"/>
        <charset val="134"/>
      </rPr>
      <t>021.4.4-2024.6.30</t>
    </r>
    <phoneticPr fontId="1" type="noConversion"/>
  </si>
  <si>
    <t>邱顶燕</t>
    <phoneticPr fontId="1" type="noConversion"/>
  </si>
  <si>
    <r>
      <t>2</t>
    </r>
    <r>
      <rPr>
        <sz val="10"/>
        <rFont val="宋体"/>
        <family val="3"/>
        <charset val="134"/>
      </rPr>
      <t>021.6.1-2024.5.31</t>
    </r>
    <phoneticPr fontId="1" type="noConversion"/>
  </si>
  <si>
    <t>刘本春</t>
    <phoneticPr fontId="1" type="noConversion"/>
  </si>
  <si>
    <t>治安巡逻</t>
    <phoneticPr fontId="1" type="noConversion"/>
  </si>
  <si>
    <t>2021.4－6</t>
    <phoneticPr fontId="23" type="noConversion"/>
  </si>
  <si>
    <t>王树勤</t>
    <phoneticPr fontId="1" type="noConversion"/>
  </si>
  <si>
    <t>大龄人员</t>
    <phoneticPr fontId="1" type="noConversion"/>
  </si>
  <si>
    <t>保洁</t>
    <phoneticPr fontId="1" type="noConversion"/>
  </si>
  <si>
    <r>
      <t>2</t>
    </r>
    <r>
      <rPr>
        <sz val="10"/>
        <rFont val="宋体"/>
        <family val="3"/>
        <charset val="134"/>
      </rPr>
      <t>021.5.1-2023.9.30</t>
    </r>
    <phoneticPr fontId="1" type="noConversion"/>
  </si>
  <si>
    <t>2021.4－6</t>
    <phoneticPr fontId="23" type="noConversion"/>
  </si>
  <si>
    <r>
      <t>2</t>
    </r>
    <r>
      <rPr>
        <sz val="9"/>
        <rFont val="宋体"/>
        <family val="3"/>
        <charset val="134"/>
      </rPr>
      <t>021.5－6</t>
    </r>
    <phoneticPr fontId="23" type="noConversion"/>
  </si>
  <si>
    <r>
      <t>2</t>
    </r>
    <r>
      <rPr>
        <sz val="9"/>
        <rFont val="宋体"/>
        <family val="3"/>
        <charset val="134"/>
      </rPr>
      <t>121.4－6</t>
    </r>
    <phoneticPr fontId="23" type="noConversion"/>
  </si>
  <si>
    <r>
      <t>2</t>
    </r>
    <r>
      <rPr>
        <sz val="9"/>
        <color theme="1"/>
        <rFont val="宋体"/>
        <family val="3"/>
        <charset val="134"/>
      </rPr>
      <t>021.4－6</t>
    </r>
    <phoneticPr fontId="23" type="noConversion"/>
  </si>
  <si>
    <t>2021.4－5</t>
    <phoneticPr fontId="23" type="noConversion"/>
  </si>
  <si>
    <t>雷吉英</t>
    <phoneticPr fontId="1" type="noConversion"/>
  </si>
  <si>
    <t>女</t>
    <phoneticPr fontId="1" type="noConversion"/>
  </si>
  <si>
    <t>大龄人员</t>
    <phoneticPr fontId="1" type="noConversion"/>
  </si>
  <si>
    <t>文明劝导</t>
    <phoneticPr fontId="1" type="noConversion"/>
  </si>
  <si>
    <r>
      <t>2</t>
    </r>
    <r>
      <rPr>
        <sz val="10"/>
        <rFont val="宋体"/>
        <family val="3"/>
        <charset val="134"/>
      </rPr>
      <t>021.5.6-2022.5.6</t>
    </r>
    <phoneticPr fontId="1" type="noConversion"/>
  </si>
  <si>
    <t>2021.5－6</t>
    <phoneticPr fontId="23" type="noConversion"/>
  </si>
  <si>
    <t>刘玉琼</t>
    <phoneticPr fontId="1" type="noConversion"/>
  </si>
  <si>
    <r>
      <t>2</t>
    </r>
    <r>
      <rPr>
        <sz val="10"/>
        <rFont val="宋体"/>
        <family val="3"/>
        <charset val="134"/>
      </rPr>
      <t>021.3.1-2024.1.31</t>
    </r>
    <phoneticPr fontId="1" type="noConversion"/>
  </si>
  <si>
    <t>罗艳</t>
    <phoneticPr fontId="1" type="noConversion"/>
  </si>
  <si>
    <t>袁金秀</t>
    <phoneticPr fontId="1" type="noConversion"/>
  </si>
  <si>
    <r>
      <t>2</t>
    </r>
    <r>
      <rPr>
        <sz val="9"/>
        <rFont val="宋体"/>
        <family val="3"/>
        <charset val="134"/>
      </rPr>
      <t>021.4－6</t>
    </r>
    <phoneticPr fontId="23" type="noConversion"/>
  </si>
  <si>
    <t>2021.5－6</t>
    <phoneticPr fontId="23" type="noConversion"/>
  </si>
  <si>
    <t>2021.5.1-2024.4.30</t>
    <phoneticPr fontId="1" type="noConversion"/>
  </si>
  <si>
    <t>曾一权</t>
    <phoneticPr fontId="1" type="noConversion"/>
  </si>
  <si>
    <t>男</t>
    <phoneticPr fontId="1" type="noConversion"/>
  </si>
  <si>
    <t>2021.4.1-2023.2.28</t>
    <phoneticPr fontId="1" type="noConversion"/>
  </si>
  <si>
    <t>2021.4－6</t>
    <phoneticPr fontId="23" type="noConversion"/>
  </si>
  <si>
    <t>补1-3月医保</t>
    <phoneticPr fontId="23" type="noConversion"/>
  </si>
  <si>
    <r>
      <t>2021.</t>
    </r>
    <r>
      <rPr>
        <sz val="9"/>
        <rFont val="宋体"/>
        <family val="3"/>
        <charset val="134"/>
      </rPr>
      <t>1-</t>
    </r>
    <r>
      <rPr>
        <sz val="9"/>
        <rFont val="宋体"/>
        <family val="3"/>
        <charset val="134"/>
      </rPr>
      <t>3</t>
    </r>
    <phoneticPr fontId="23" type="noConversion"/>
  </si>
  <si>
    <t>曾朝秀</t>
    <phoneticPr fontId="1" type="noConversion"/>
  </si>
  <si>
    <t>女</t>
    <phoneticPr fontId="1" type="noConversion"/>
  </si>
  <si>
    <t>大龄人员</t>
    <phoneticPr fontId="1" type="noConversion"/>
  </si>
  <si>
    <t>保洁</t>
    <phoneticPr fontId="1" type="noConversion"/>
  </si>
  <si>
    <t>2021.5.1-2024.4.30</t>
    <phoneticPr fontId="1" type="noConversion"/>
  </si>
  <si>
    <t>李梁春</t>
    <phoneticPr fontId="1" type="noConversion"/>
  </si>
  <si>
    <r>
      <t>2</t>
    </r>
    <r>
      <rPr>
        <sz val="10"/>
        <rFont val="宋体"/>
        <family val="3"/>
        <charset val="134"/>
      </rPr>
      <t>021.5.1-2024.4.30</t>
    </r>
    <phoneticPr fontId="1" type="noConversion"/>
  </si>
  <si>
    <t>2021.5-6</t>
    <phoneticPr fontId="23" type="noConversion"/>
  </si>
  <si>
    <t>百和镇人民政府</t>
  </si>
  <si>
    <t>代桂花</t>
  </si>
  <si>
    <t>低收入家庭</t>
  </si>
  <si>
    <t>劳保协理员</t>
  </si>
  <si>
    <t>2020.10.01-2021.12.31</t>
  </si>
  <si>
    <t>徐玲</t>
  </si>
  <si>
    <t>贫困户</t>
    <phoneticPr fontId="1" type="noConversion"/>
  </si>
  <si>
    <t>工作员</t>
  </si>
  <si>
    <t>2019.10-2020.12</t>
  </si>
  <si>
    <t>牛滩中心学校</t>
  </si>
  <si>
    <t>蒋桂华</t>
  </si>
  <si>
    <t>2019.5-2022.4</t>
  </si>
  <si>
    <t>詹小平</t>
  </si>
  <si>
    <t>胡明树</t>
  </si>
  <si>
    <t>百和财政所</t>
  </si>
  <si>
    <t>牛滩镇中心小学</t>
  </si>
  <si>
    <t>泸县牛滩镇牛滩中心小学校</t>
  </si>
  <si>
    <t>牛滩镇财政所</t>
  </si>
  <si>
    <t>艾秀洪</t>
    <phoneticPr fontId="1" type="noConversion"/>
  </si>
  <si>
    <t>1966.10</t>
    <phoneticPr fontId="1" type="noConversion"/>
  </si>
  <si>
    <t>2021.2-2022.2</t>
    <phoneticPr fontId="1" type="noConversion"/>
  </si>
  <si>
    <t>毛世银</t>
    <phoneticPr fontId="1" type="noConversion"/>
  </si>
  <si>
    <t>1962.10</t>
    <phoneticPr fontId="1" type="noConversion"/>
  </si>
  <si>
    <t>2020.9.7-2021.9.6</t>
    <phoneticPr fontId="1" type="noConversion"/>
  </si>
  <si>
    <t>1963.03</t>
    <phoneticPr fontId="1" type="noConversion"/>
  </si>
  <si>
    <t>2019.1.1-2020.12.31</t>
    <phoneticPr fontId="1" type="noConversion"/>
  </si>
  <si>
    <t>1963.10</t>
    <phoneticPr fontId="1" type="noConversion"/>
  </si>
  <si>
    <t>补1－3月医保</t>
    <phoneticPr fontId="1" type="noConversion"/>
  </si>
  <si>
    <t>2021.1－6</t>
    <phoneticPr fontId="23" type="noConversion"/>
  </si>
  <si>
    <t>日间照料</t>
    <phoneticPr fontId="1" type="noConversion"/>
  </si>
  <si>
    <t>2021.3－5</t>
    <phoneticPr fontId="23" type="noConversion"/>
  </si>
  <si>
    <t>2021.3－5</t>
    <phoneticPr fontId="1" type="noConversion"/>
  </si>
  <si>
    <t>补3月医保</t>
    <phoneticPr fontId="23" type="noConversion"/>
  </si>
  <si>
    <t>2021.5－6</t>
    <phoneticPr fontId="23" type="noConversion"/>
  </si>
  <si>
    <t>残疾人联合会</t>
  </si>
  <si>
    <t>村级残疾人联络员</t>
  </si>
  <si>
    <t>曾晓艳</t>
  </si>
  <si>
    <t>曾勇</t>
  </si>
  <si>
    <t>张春雷</t>
  </si>
  <si>
    <t>杨兵</t>
  </si>
  <si>
    <t>2018.7.1-2021.7.31</t>
  </si>
  <si>
    <t>吕享全</t>
  </si>
  <si>
    <t>周良和</t>
  </si>
  <si>
    <t>鲁德彬</t>
  </si>
  <si>
    <t>鲁世奎</t>
  </si>
  <si>
    <t>涂国平</t>
  </si>
  <si>
    <t>陈函</t>
  </si>
  <si>
    <t>蓝建华</t>
  </si>
  <si>
    <t>刘敏</t>
  </si>
  <si>
    <t>李绍桂</t>
  </si>
  <si>
    <t>2018.12.1-2020.11.30</t>
  </si>
  <si>
    <t>徐敏</t>
  </si>
  <si>
    <t>张清</t>
  </si>
  <si>
    <t>2019.5.1-2020.4.30</t>
  </si>
  <si>
    <t>沈兴友</t>
  </si>
  <si>
    <t>1981.10</t>
    <phoneticPr fontId="1" type="noConversion"/>
  </si>
  <si>
    <t>2019.5-2021.4</t>
    <phoneticPr fontId="1" type="noConversion"/>
  </si>
  <si>
    <t>潘朝楷</t>
  </si>
  <si>
    <t>2019.9-2021.8</t>
    <phoneticPr fontId="1" type="noConversion"/>
  </si>
  <si>
    <t>杨远霞</t>
  </si>
  <si>
    <t>2019.11-2022.10</t>
  </si>
  <si>
    <t>田雨芬</t>
    <phoneticPr fontId="1" type="noConversion"/>
  </si>
  <si>
    <t>残疾人员</t>
    <phoneticPr fontId="1" type="noConversion"/>
  </si>
  <si>
    <t>村级残疾人联络员</t>
    <phoneticPr fontId="1" type="noConversion"/>
  </si>
  <si>
    <t>2020.8.1-2021.7.31</t>
    <phoneticPr fontId="1" type="noConversion"/>
  </si>
  <si>
    <t>田尚容</t>
    <phoneticPr fontId="1" type="noConversion"/>
  </si>
  <si>
    <t>残疾人联络员</t>
    <phoneticPr fontId="1" type="noConversion"/>
  </si>
  <si>
    <t>泸县残疾人联合会</t>
  </si>
  <si>
    <t>2021.1-3</t>
    <phoneticPr fontId="1" type="noConversion"/>
  </si>
  <si>
    <t>2021.1-2</t>
    <phoneticPr fontId="1" type="noConversion"/>
  </si>
  <si>
    <t>2021.1-3</t>
    <phoneticPr fontId="1" type="noConversion"/>
  </si>
  <si>
    <t>1978.10</t>
    <phoneticPr fontId="23" type="noConversion"/>
  </si>
  <si>
    <t>1973.07</t>
    <phoneticPr fontId="23" type="noConversion"/>
  </si>
  <si>
    <t>1995.03</t>
    <phoneticPr fontId="23" type="noConversion"/>
  </si>
  <si>
    <t>补2020.10－2021.4未补医保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</si>
</sst>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);[Red]\(0.00\)"/>
    <numFmt numFmtId="177" formatCode="0.00;[Red]0.00"/>
  </numFmts>
  <fonts count="40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24"/>
      <color indexed="8"/>
      <name val="仿宋_GB2312"/>
      <charset val="134"/>
    </font>
    <font>
      <sz val="9"/>
      <color rgb="FFFF0000"/>
      <name val="仿宋_GB2312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仿宋_GB2312"/>
      <charset val="134"/>
    </font>
    <font>
      <sz val="10"/>
      <color indexed="8"/>
      <name val="宋体"/>
      <family val="3"/>
      <charset val="134"/>
    </font>
    <font>
      <sz val="9"/>
      <name val="仿宋_GB2312"/>
      <family val="3"/>
      <charset val="134"/>
    </font>
    <font>
      <sz val="10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21">
    <xf numFmtId="0" fontId="0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/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0" fillId="0" borderId="0"/>
    <xf numFmtId="0" fontId="19" fillId="0" borderId="0">
      <alignment vertical="center"/>
    </xf>
    <xf numFmtId="0" fontId="2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/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/>
  </cellStyleXfs>
  <cellXfs count="341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2" borderId="2" xfId="2508" applyFont="1" applyFill="1" applyBorder="1" applyAlignment="1">
      <alignment horizontal="center" vertical="center" wrapText="1"/>
    </xf>
    <xf numFmtId="0" fontId="23" fillId="2" borderId="2" xfId="2508" applyFont="1" applyFill="1" applyBorder="1" applyAlignment="1">
      <alignment horizontal="center" vertical="center"/>
    </xf>
    <xf numFmtId="0" fontId="23" fillId="2" borderId="2" xfId="2502" applyFont="1" applyFill="1" applyBorder="1" applyAlignment="1">
      <alignment horizontal="center" vertical="center" wrapText="1"/>
    </xf>
    <xf numFmtId="0" fontId="25" fillId="2" borderId="2" xfId="115" applyFont="1" applyFill="1" applyBorder="1" applyAlignment="1">
      <alignment horizontal="center" vertical="center" wrapText="1"/>
    </xf>
    <xf numFmtId="49" fontId="25" fillId="2" borderId="2" xfId="115" applyNumberFormat="1" applyFont="1" applyFill="1" applyBorder="1" applyAlignment="1">
      <alignment horizontal="center" vertical="center" wrapText="1"/>
    </xf>
    <xf numFmtId="0" fontId="25" fillId="2" borderId="2" xfId="115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6" applyFont="1" applyFill="1" applyBorder="1" applyAlignment="1">
      <alignment horizontal="center" vertical="center"/>
    </xf>
    <xf numFmtId="0" fontId="35" fillId="2" borderId="2" xfId="587" applyFont="1" applyFill="1" applyBorder="1" applyAlignment="1">
      <alignment horizontal="center" vertical="center"/>
    </xf>
    <xf numFmtId="43" fontId="28" fillId="2" borderId="2" xfId="587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1" fillId="2" borderId="2" xfId="1968" applyFont="1" applyFill="1" applyBorder="1" applyAlignment="1">
      <alignment horizontal="center" vertical="center" wrapText="1"/>
    </xf>
    <xf numFmtId="0" fontId="1" fillId="2" borderId="2" xfId="593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1" fillId="2" borderId="2" xfId="1968" applyFont="1" applyFill="1" applyBorder="1" applyAlignment="1">
      <alignment horizontal="center" vertical="center"/>
    </xf>
    <xf numFmtId="0" fontId="1" fillId="2" borderId="2" xfId="593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1932" applyFont="1" applyFill="1" applyBorder="1" applyAlignment="1">
      <alignment horizontal="center" vertical="center"/>
    </xf>
    <xf numFmtId="49" fontId="1" fillId="2" borderId="2" xfId="1935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1" fillId="2" borderId="2" xfId="203" applyFont="1" applyFill="1" applyBorder="1" applyAlignment="1">
      <alignment horizontal="center" vertical="center"/>
    </xf>
    <xf numFmtId="49" fontId="1" fillId="2" borderId="2" xfId="296" applyNumberFormat="1" applyFont="1" applyFill="1" applyBorder="1" applyAlignment="1">
      <alignment horizontal="center" vertical="center" wrapText="1"/>
    </xf>
    <xf numFmtId="0" fontId="1" fillId="2" borderId="2" xfId="330" applyFont="1" applyFill="1" applyBorder="1" applyAlignment="1">
      <alignment horizontal="center" vertical="center"/>
    </xf>
    <xf numFmtId="0" fontId="1" fillId="2" borderId="2" xfId="1180" applyFont="1" applyFill="1" applyBorder="1" applyAlignment="1">
      <alignment horizontal="center" vertical="center" wrapText="1"/>
    </xf>
    <xf numFmtId="0" fontId="1" fillId="2" borderId="2" xfId="312" applyFont="1" applyFill="1" applyBorder="1" applyAlignment="1">
      <alignment horizontal="center" vertical="center"/>
    </xf>
    <xf numFmtId="0" fontId="1" fillId="2" borderId="2" xfId="154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1588" applyFont="1" applyFill="1" applyBorder="1" applyAlignment="1">
      <alignment horizontal="center" vertical="center"/>
    </xf>
    <xf numFmtId="0" fontId="1" fillId="2" borderId="2" xfId="230" applyFont="1" applyFill="1" applyBorder="1" applyAlignment="1">
      <alignment horizontal="center" vertical="center"/>
    </xf>
    <xf numFmtId="49" fontId="1" fillId="2" borderId="2" xfId="829" applyNumberFormat="1" applyFont="1" applyFill="1" applyBorder="1" applyAlignment="1">
      <alignment horizontal="center" vertical="center" wrapText="1"/>
    </xf>
    <xf numFmtId="0" fontId="1" fillId="2" borderId="2" xfId="829" applyFont="1" applyFill="1" applyBorder="1" applyAlignment="1">
      <alignment horizontal="center" vertical="center"/>
    </xf>
    <xf numFmtId="0" fontId="23" fillId="2" borderId="5" xfId="0" applyNumberFormat="1" applyFont="1" applyFill="1" applyBorder="1" applyAlignment="1" applyProtection="1">
      <alignment horizontal="center" vertical="center" wrapText="1"/>
    </xf>
    <xf numFmtId="0" fontId="23" fillId="2" borderId="2" xfId="0" applyNumberFormat="1" applyFont="1" applyFill="1" applyBorder="1" applyAlignment="1" applyProtection="1">
      <alignment horizontal="center" vertical="center"/>
    </xf>
    <xf numFmtId="49" fontId="23" fillId="2" borderId="2" xfId="0" applyNumberFormat="1" applyFont="1" applyFill="1" applyBorder="1" applyAlignment="1" applyProtection="1">
      <alignment horizontal="center" vertical="center" wrapText="1"/>
    </xf>
    <xf numFmtId="49" fontId="30" fillId="2" borderId="2" xfId="0" applyNumberFormat="1" applyFont="1" applyFill="1" applyBorder="1" applyAlignment="1" applyProtection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5" fillId="2" borderId="2" xfId="1935" applyNumberFormat="1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 applyProtection="1">
      <alignment horizontal="center" vertical="center"/>
    </xf>
    <xf numFmtId="49" fontId="25" fillId="2" borderId="2" xfId="0" applyNumberFormat="1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>
      <alignment horizontal="center" vertical="center"/>
    </xf>
    <xf numFmtId="0" fontId="25" fillId="2" borderId="2" xfId="2494" applyFont="1" applyFill="1" applyBorder="1" applyAlignment="1">
      <alignment horizontal="center" vertical="center" wrapText="1"/>
    </xf>
    <xf numFmtId="0" fontId="25" fillId="2" borderId="2" xfId="2494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23" fillId="2" borderId="2" xfId="2496" applyFont="1" applyFill="1" applyBorder="1" applyAlignment="1">
      <alignment horizontal="center" vertical="center" wrapText="1"/>
    </xf>
    <xf numFmtId="49" fontId="23" fillId="2" borderId="2" xfId="2496" applyNumberFormat="1" applyFont="1" applyFill="1" applyBorder="1" applyAlignment="1">
      <alignment horizontal="center" vertical="center" wrapText="1"/>
    </xf>
    <xf numFmtId="0" fontId="23" fillId="2" borderId="2" xfId="2496" applyNumberFormat="1" applyFont="1" applyFill="1" applyBorder="1" applyAlignment="1" applyProtection="1">
      <alignment horizontal="center" vertical="center"/>
    </xf>
    <xf numFmtId="49" fontId="23" fillId="2" borderId="2" xfId="2496" applyNumberFormat="1" applyFont="1" applyFill="1" applyBorder="1" applyAlignment="1" applyProtection="1">
      <alignment horizontal="center" vertical="center" wrapText="1"/>
    </xf>
    <xf numFmtId="0" fontId="23" fillId="2" borderId="2" xfId="2498" applyFont="1" applyFill="1" applyBorder="1" applyAlignment="1">
      <alignment horizontal="center" vertical="center" wrapText="1"/>
    </xf>
    <xf numFmtId="0" fontId="23" fillId="2" borderId="2" xfId="2498" applyFont="1" applyFill="1" applyBorder="1" applyAlignment="1">
      <alignment horizontal="center" vertical="center"/>
    </xf>
    <xf numFmtId="0" fontId="23" fillId="2" borderId="2" xfId="2498" applyNumberFormat="1" applyFont="1" applyFill="1" applyBorder="1" applyAlignment="1">
      <alignment horizontal="center" vertical="center" wrapText="1"/>
    </xf>
    <xf numFmtId="0" fontId="23" fillId="2" borderId="2" xfId="2506" applyFont="1" applyFill="1" applyBorder="1" applyAlignment="1">
      <alignment horizontal="center" vertical="center" wrapText="1"/>
    </xf>
    <xf numFmtId="49" fontId="23" fillId="2" borderId="2" xfId="2506" applyNumberFormat="1" applyFont="1" applyFill="1" applyBorder="1" applyAlignment="1">
      <alignment horizontal="center" vertical="center" wrapText="1"/>
    </xf>
    <xf numFmtId="0" fontId="23" fillId="2" borderId="2" xfId="2499" applyNumberFormat="1" applyFont="1" applyFill="1" applyBorder="1" applyAlignment="1" applyProtection="1">
      <alignment horizontal="center" vertical="center"/>
    </xf>
    <xf numFmtId="49" fontId="23" fillId="2" borderId="2" xfId="2499" applyNumberFormat="1" applyFont="1" applyFill="1" applyBorder="1" applyAlignment="1" applyProtection="1">
      <alignment horizontal="center" vertical="center" wrapText="1"/>
    </xf>
    <xf numFmtId="0" fontId="25" fillId="2" borderId="2" xfId="2500" applyFont="1" applyFill="1" applyBorder="1" applyAlignment="1">
      <alignment horizontal="center" vertical="center" wrapText="1"/>
    </xf>
    <xf numFmtId="0" fontId="29" fillId="2" borderId="2" xfId="2502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9" fillId="2" borderId="3" xfId="2500" applyFont="1" applyFill="1" applyBorder="1" applyAlignment="1">
      <alignment vertical="center"/>
    </xf>
    <xf numFmtId="0" fontId="22" fillId="2" borderId="2" xfId="2507" applyFont="1" applyFill="1" applyBorder="1" applyAlignment="1">
      <alignment horizontal="center" vertical="center"/>
    </xf>
    <xf numFmtId="49" fontId="27" fillId="2" borderId="2" xfId="2507" applyNumberFormat="1" applyFont="1" applyFill="1" applyBorder="1" applyAlignment="1">
      <alignment horizontal="center" vertical="center" wrapText="1"/>
    </xf>
    <xf numFmtId="0" fontId="27" fillId="2" borderId="2" xfId="2507" applyFont="1" applyFill="1" applyBorder="1" applyAlignment="1">
      <alignment horizontal="center" vertical="center"/>
    </xf>
    <xf numFmtId="0" fontId="23" fillId="2" borderId="2" xfId="2502" applyFont="1" applyFill="1" applyBorder="1" applyAlignment="1">
      <alignment horizontal="center" vertical="center"/>
    </xf>
    <xf numFmtId="0" fontId="23" fillId="2" borderId="2" xfId="229" applyFont="1" applyFill="1" applyBorder="1" applyAlignment="1">
      <alignment horizontal="center" vertical="center"/>
    </xf>
    <xf numFmtId="0" fontId="23" fillId="2" borderId="2" xfId="1968" applyFont="1" applyFill="1" applyBorder="1" applyAlignment="1">
      <alignment horizontal="center" vertical="center"/>
    </xf>
    <xf numFmtId="0" fontId="23" fillId="2" borderId="2" xfId="234" applyFont="1" applyFill="1" applyBorder="1" applyAlignment="1">
      <alignment horizontal="center" vertical="center"/>
    </xf>
    <xf numFmtId="0" fontId="23" fillId="2" borderId="2" xfId="593" applyFont="1" applyFill="1" applyBorder="1" applyAlignment="1">
      <alignment horizontal="center" vertical="center" wrapText="1"/>
    </xf>
    <xf numFmtId="49" fontId="23" fillId="2" borderId="2" xfId="229" applyNumberFormat="1" applyFont="1" applyFill="1" applyBorder="1" applyAlignment="1">
      <alignment horizontal="center" vertical="center"/>
    </xf>
    <xf numFmtId="0" fontId="23" fillId="2" borderId="2" xfId="1728" applyFont="1" applyFill="1" applyBorder="1" applyAlignment="1">
      <alignment horizontal="center" vertical="center"/>
    </xf>
    <xf numFmtId="0" fontId="23" fillId="2" borderId="2" xfId="2516" applyFont="1" applyFill="1" applyBorder="1" applyAlignment="1">
      <alignment horizontal="center" vertical="center" wrapText="1"/>
    </xf>
    <xf numFmtId="0" fontId="23" fillId="2" borderId="2" xfId="2516" applyFont="1" applyFill="1" applyBorder="1" applyAlignment="1">
      <alignment horizontal="center" vertical="center"/>
    </xf>
    <xf numFmtId="0" fontId="23" fillId="2" borderId="2" xfId="2516" applyNumberFormat="1" applyFont="1" applyFill="1" applyBorder="1" applyAlignment="1">
      <alignment horizontal="center" vertical="center" wrapText="1"/>
    </xf>
    <xf numFmtId="0" fontId="23" fillId="2" borderId="2" xfId="2515" applyFont="1" applyFill="1" applyBorder="1" applyAlignment="1">
      <alignment horizontal="center" vertical="center" wrapText="1"/>
    </xf>
    <xf numFmtId="0" fontId="23" fillId="2" borderId="2" xfId="1180" applyFont="1" applyFill="1" applyBorder="1" applyAlignment="1">
      <alignment horizontal="center" vertical="center" wrapText="1"/>
    </xf>
    <xf numFmtId="0" fontId="23" fillId="2" borderId="2" xfId="2519" applyFont="1" applyFill="1" applyBorder="1" applyAlignment="1">
      <alignment horizontal="center" vertical="center"/>
    </xf>
    <xf numFmtId="0" fontId="23" fillId="2" borderId="2" xfId="1095" applyFont="1" applyFill="1" applyBorder="1" applyAlignment="1">
      <alignment horizontal="center" vertical="center"/>
    </xf>
    <xf numFmtId="49" fontId="23" fillId="2" borderId="2" xfId="1095" applyNumberFormat="1" applyFont="1" applyFill="1" applyBorder="1" applyAlignment="1">
      <alignment horizontal="center" vertical="center" wrapText="1"/>
    </xf>
    <xf numFmtId="0" fontId="23" fillId="2" borderId="2" xfId="2519" applyFont="1" applyFill="1" applyBorder="1" applyAlignment="1">
      <alignment horizontal="center" vertical="center" wrapText="1"/>
    </xf>
    <xf numFmtId="0" fontId="23" fillId="2" borderId="2" xfId="2519" applyNumberFormat="1" applyFont="1" applyFill="1" applyBorder="1" applyAlignment="1">
      <alignment horizontal="center" vertical="center" wrapText="1"/>
    </xf>
    <xf numFmtId="0" fontId="23" fillId="2" borderId="2" xfId="2509" applyFont="1" applyFill="1" applyBorder="1" applyAlignment="1">
      <alignment horizontal="center" vertical="center" wrapText="1"/>
    </xf>
    <xf numFmtId="0" fontId="23" fillId="2" borderId="2" xfId="16" applyFont="1" applyFill="1" applyBorder="1" applyAlignment="1">
      <alignment horizontal="center" vertical="center"/>
    </xf>
    <xf numFmtId="49" fontId="23" fillId="2" borderId="2" xfId="16" applyNumberFormat="1" applyFont="1" applyFill="1" applyBorder="1" applyAlignment="1">
      <alignment horizontal="center" vertical="center" wrapText="1"/>
    </xf>
    <xf numFmtId="0" fontId="23" fillId="2" borderId="2" xfId="2509" applyNumberFormat="1" applyFont="1" applyFill="1" applyBorder="1" applyAlignment="1">
      <alignment horizontal="center" vertical="center"/>
    </xf>
    <xf numFmtId="0" fontId="23" fillId="2" borderId="2" xfId="1947" applyFont="1" applyFill="1" applyBorder="1" applyAlignment="1">
      <alignment horizontal="center" vertical="center" wrapText="1"/>
    </xf>
    <xf numFmtId="0" fontId="23" fillId="2" borderId="2" xfId="2510" applyNumberFormat="1" applyFont="1" applyFill="1" applyBorder="1" applyAlignment="1" applyProtection="1">
      <alignment horizontal="center" vertical="center"/>
    </xf>
    <xf numFmtId="49" fontId="23" fillId="2" borderId="2" xfId="251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top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/>
    <xf numFmtId="0" fontId="8" fillId="2" borderId="0" xfId="0" applyFont="1" applyFill="1" applyAlignment="1">
      <alignment vertical="top"/>
    </xf>
    <xf numFmtId="0" fontId="9" fillId="2" borderId="0" xfId="0" applyFont="1" applyFill="1" applyAlignment="1"/>
    <xf numFmtId="0" fontId="9" fillId="2" borderId="0" xfId="0" applyFont="1" applyFill="1" applyAlignment="1">
      <alignment vertical="top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225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587" applyFont="1" applyFill="1" applyBorder="1" applyAlignment="1">
      <alignment horizontal="center" vertical="center"/>
    </xf>
    <xf numFmtId="43" fontId="15" fillId="2" borderId="2" xfId="0" applyNumberFormat="1" applyFont="1" applyFill="1" applyBorder="1" applyAlignment="1">
      <alignment horizontal="center" vertical="center"/>
    </xf>
    <xf numFmtId="43" fontId="15" fillId="2" borderId="2" xfId="587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vertical="top"/>
    </xf>
    <xf numFmtId="0" fontId="15" fillId="2" borderId="2" xfId="1218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horizontal="center" vertical="center"/>
    </xf>
    <xf numFmtId="43" fontId="15" fillId="2" borderId="2" xfId="6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5" fillId="2" borderId="2" xfId="2497" applyFont="1" applyFill="1" applyBorder="1" applyAlignment="1">
      <alignment horizontal="center" vertical="center" wrapText="1"/>
    </xf>
    <xf numFmtId="0" fontId="15" fillId="2" borderId="2" xfId="2501" applyFont="1" applyFill="1" applyBorder="1" applyAlignment="1">
      <alignment horizontal="center" vertical="center"/>
    </xf>
    <xf numFmtId="43" fontId="15" fillId="2" borderId="2" xfId="2501" applyNumberFormat="1" applyFont="1" applyFill="1" applyBorder="1" applyAlignment="1">
      <alignment horizontal="center" vertical="center"/>
    </xf>
    <xf numFmtId="0" fontId="15" fillId="2" borderId="2" xfId="2505" applyFont="1" applyFill="1" applyBorder="1" applyAlignment="1">
      <alignment horizontal="center" vertical="center"/>
    </xf>
    <xf numFmtId="43" fontId="15" fillId="2" borderId="2" xfId="2505" applyNumberFormat="1" applyFont="1" applyFill="1" applyBorder="1" applyAlignment="1">
      <alignment horizontal="center" vertical="center"/>
    </xf>
    <xf numFmtId="0" fontId="15" fillId="2" borderId="2" xfId="2504" applyFont="1" applyFill="1" applyBorder="1" applyAlignment="1">
      <alignment horizontal="center" vertical="center"/>
    </xf>
    <xf numFmtId="43" fontId="15" fillId="2" borderId="2" xfId="2504" applyNumberFormat="1" applyFont="1" applyFill="1" applyBorder="1" applyAlignment="1">
      <alignment horizontal="center" vertical="center"/>
    </xf>
    <xf numFmtId="0" fontId="28" fillId="2" borderId="2" xfId="2503" applyFont="1" applyFill="1" applyBorder="1" applyAlignment="1">
      <alignment horizontal="center" vertical="center" wrapText="1"/>
    </xf>
    <xf numFmtId="0" fontId="28" fillId="2" borderId="2" xfId="2503" applyFont="1" applyFill="1" applyBorder="1" applyAlignment="1">
      <alignment horizontal="center" vertical="center"/>
    </xf>
    <xf numFmtId="43" fontId="28" fillId="2" borderId="2" xfId="2503" applyNumberFormat="1" applyFont="1" applyFill="1" applyBorder="1" applyAlignment="1">
      <alignment horizontal="center" vertical="center"/>
    </xf>
    <xf numFmtId="0" fontId="32" fillId="2" borderId="2" xfId="2503" applyFont="1" applyFill="1" applyBorder="1" applyAlignment="1">
      <alignment horizontal="center" vertical="center" wrapText="1"/>
    </xf>
    <xf numFmtId="0" fontId="28" fillId="2" borderId="2" xfId="2514" applyFont="1" applyFill="1" applyBorder="1" applyAlignment="1">
      <alignment horizontal="center" vertical="center" wrapText="1"/>
    </xf>
    <xf numFmtId="0" fontId="28" fillId="2" borderId="2" xfId="2514" applyFont="1" applyFill="1" applyBorder="1" applyAlignment="1">
      <alignment horizontal="center" vertical="center"/>
    </xf>
    <xf numFmtId="43" fontId="28" fillId="2" borderId="2" xfId="2514" applyNumberFormat="1" applyFont="1" applyFill="1" applyBorder="1" applyAlignment="1">
      <alignment horizontal="center" vertical="center"/>
    </xf>
    <xf numFmtId="0" fontId="32" fillId="2" borderId="2" xfId="2514" applyFont="1" applyFill="1" applyBorder="1" applyAlignment="1">
      <alignment horizontal="center" vertical="center" wrapText="1"/>
    </xf>
    <xf numFmtId="0" fontId="33" fillId="2" borderId="0" xfId="2514" applyFont="1" applyFill="1" applyAlignment="1"/>
    <xf numFmtId="0" fontId="33" fillId="2" borderId="0" xfId="2514" applyFont="1" applyFill="1" applyAlignment="1">
      <alignment vertical="top"/>
    </xf>
    <xf numFmtId="0" fontId="28" fillId="2" borderId="2" xfId="233" applyFont="1" applyFill="1" applyBorder="1" applyAlignment="1">
      <alignment horizontal="center" vertical="center"/>
    </xf>
    <xf numFmtId="0" fontId="28" fillId="2" borderId="2" xfId="2518" applyFont="1" applyFill="1" applyBorder="1" applyAlignment="1">
      <alignment horizontal="center" vertical="center"/>
    </xf>
    <xf numFmtId="43" fontId="28" fillId="2" borderId="2" xfId="2518" applyNumberFormat="1" applyFont="1" applyFill="1" applyBorder="1" applyAlignment="1">
      <alignment horizontal="center" vertical="center"/>
    </xf>
    <xf numFmtId="0" fontId="28" fillId="2" borderId="2" xfId="2517" applyFont="1" applyFill="1" applyBorder="1" applyAlignment="1">
      <alignment horizontal="center" vertical="center"/>
    </xf>
    <xf numFmtId="43" fontId="28" fillId="2" borderId="2" xfId="2517" applyNumberFormat="1" applyFont="1" applyFill="1" applyBorder="1" applyAlignment="1">
      <alignment horizontal="center" vertical="center"/>
    </xf>
    <xf numFmtId="43" fontId="28" fillId="2" borderId="2" xfId="6" applyNumberFormat="1" applyFont="1" applyFill="1" applyBorder="1" applyAlignment="1">
      <alignment horizontal="center" vertical="center"/>
    </xf>
    <xf numFmtId="0" fontId="28" fillId="2" borderId="2" xfId="2513" applyFont="1" applyFill="1" applyBorder="1" applyAlignment="1">
      <alignment horizontal="center" vertical="center" wrapText="1"/>
    </xf>
    <xf numFmtId="0" fontId="28" fillId="2" borderId="2" xfId="2513" applyFont="1" applyFill="1" applyBorder="1" applyAlignment="1">
      <alignment horizontal="center" vertical="center"/>
    </xf>
    <xf numFmtId="43" fontId="28" fillId="2" borderId="2" xfId="2513" applyNumberFormat="1" applyFont="1" applyFill="1" applyBorder="1" applyAlignment="1">
      <alignment horizontal="center" vertical="center"/>
    </xf>
    <xf numFmtId="0" fontId="32" fillId="2" borderId="2" xfId="2513" applyFont="1" applyFill="1" applyBorder="1" applyAlignment="1">
      <alignment horizontal="center" vertical="center" wrapText="1"/>
    </xf>
    <xf numFmtId="0" fontId="28" fillId="2" borderId="2" xfId="2512" applyFont="1" applyFill="1" applyBorder="1" applyAlignment="1">
      <alignment horizontal="center" vertical="center"/>
    </xf>
    <xf numFmtId="43" fontId="28" fillId="2" borderId="2" xfId="2512" applyNumberFormat="1" applyFont="1" applyFill="1" applyBorder="1" applyAlignment="1">
      <alignment horizontal="center" vertical="center"/>
    </xf>
    <xf numFmtId="0" fontId="32" fillId="2" borderId="2" xfId="2512" applyFont="1" applyFill="1" applyBorder="1" applyAlignment="1">
      <alignment horizontal="center" vertical="center" wrapText="1"/>
    </xf>
    <xf numFmtId="0" fontId="28" fillId="2" borderId="2" xfId="2511" applyFont="1" applyFill="1" applyBorder="1" applyAlignment="1">
      <alignment horizontal="center" vertical="center"/>
    </xf>
    <xf numFmtId="43" fontId="28" fillId="2" borderId="2" xfId="2511" applyNumberFormat="1" applyFont="1" applyFill="1" applyBorder="1" applyAlignment="1">
      <alignment horizontal="center" vertical="center"/>
    </xf>
    <xf numFmtId="0" fontId="32" fillId="2" borderId="2" xfId="2511" applyFont="1" applyFill="1" applyBorder="1" applyAlignment="1">
      <alignment horizontal="center" vertical="center" wrapText="1"/>
    </xf>
    <xf numFmtId="43" fontId="28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43" fontId="11" fillId="2" borderId="0" xfId="0" applyNumberFormat="1" applyFont="1" applyFill="1" applyBorder="1" applyAlignment="1">
      <alignment horizontal="right" vertical="top"/>
    </xf>
    <xf numFmtId="43" fontId="11" fillId="2" borderId="0" xfId="0" applyNumberFormat="1" applyFont="1" applyFill="1" applyAlignment="1">
      <alignment horizontal="right" vertical="top"/>
    </xf>
    <xf numFmtId="0" fontId="11" fillId="2" borderId="0" xfId="0" applyFont="1" applyFill="1" applyAlignment="1">
      <alignment horizontal="center" vertical="top"/>
    </xf>
    <xf numFmtId="43" fontId="11" fillId="2" borderId="0" xfId="0" applyNumberFormat="1" applyFont="1" applyFill="1" applyAlignment="1">
      <alignment horizontal="right" vertical="center"/>
    </xf>
    <xf numFmtId="0" fontId="37" fillId="2" borderId="2" xfId="0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 wrapText="1"/>
    </xf>
    <xf numFmtId="49" fontId="23" fillId="2" borderId="2" xfId="1935" applyNumberFormat="1" applyFont="1" applyFill="1" applyBorder="1" applyAlignment="1">
      <alignment horizontal="center" vertical="center" wrapText="1"/>
    </xf>
    <xf numFmtId="0" fontId="23" fillId="2" borderId="2" xfId="1605" applyFont="1" applyFill="1" applyBorder="1" applyAlignment="1">
      <alignment horizontal="center" vertical="center"/>
    </xf>
    <xf numFmtId="0" fontId="23" fillId="2" borderId="2" xfId="135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43" fontId="15" fillId="2" borderId="2" xfId="2511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3" fillId="2" borderId="2" xfId="6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2" xfId="2517" applyFont="1" applyFill="1" applyBorder="1" applyAlignment="1">
      <alignment horizontal="center" vertical="center" wrapText="1"/>
    </xf>
    <xf numFmtId="49" fontId="1" fillId="2" borderId="2" xfId="107" applyNumberFormat="1" applyFont="1" applyFill="1" applyBorder="1" applyAlignment="1">
      <alignment horizontal="center" vertical="center" wrapText="1"/>
    </xf>
    <xf numFmtId="0" fontId="1" fillId="2" borderId="2" xfId="107" applyFont="1" applyFill="1" applyBorder="1" applyAlignment="1">
      <alignment horizontal="center" vertical="center"/>
    </xf>
    <xf numFmtId="0" fontId="1" fillId="2" borderId="2" xfId="2515" applyFont="1" applyFill="1" applyBorder="1" applyAlignment="1">
      <alignment horizontal="center" vertical="center"/>
    </xf>
    <xf numFmtId="0" fontId="1" fillId="2" borderId="2" xfId="2515" applyFont="1" applyFill="1" applyBorder="1" applyAlignment="1">
      <alignment horizontal="center" vertical="center" wrapText="1"/>
    </xf>
    <xf numFmtId="0" fontId="1" fillId="2" borderId="2" xfId="107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49" fontId="27" fillId="2" borderId="2" xfId="0" applyNumberFormat="1" applyFont="1" applyFill="1" applyBorder="1" applyAlignment="1">
      <alignment horizontal="center" vertical="center" wrapText="1"/>
    </xf>
    <xf numFmtId="0" fontId="25" fillId="2" borderId="2" xfId="1567" applyFont="1" applyFill="1" applyBorder="1" applyAlignment="1">
      <alignment horizontal="center" vertical="center"/>
    </xf>
    <xf numFmtId="49" fontId="30" fillId="2" borderId="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23" fillId="2" borderId="2" xfId="2516" applyNumberFormat="1" applyFont="1" applyFill="1" applyBorder="1" applyAlignment="1">
      <alignment horizontal="center" vertical="center" wrapText="1"/>
    </xf>
    <xf numFmtId="0" fontId="23" fillId="2" borderId="2" xfId="2516" applyNumberFormat="1" applyFont="1" applyFill="1" applyBorder="1" applyAlignment="1" applyProtection="1">
      <alignment horizontal="center" vertical="center"/>
    </xf>
    <xf numFmtId="49" fontId="23" fillId="2" borderId="2" xfId="2516" applyNumberFormat="1" applyFont="1" applyFill="1" applyBorder="1" applyAlignment="1" applyProtection="1">
      <alignment horizontal="center" vertical="center" wrapText="1"/>
    </xf>
    <xf numFmtId="0" fontId="35" fillId="2" borderId="2" xfId="6" applyFont="1" applyFill="1" applyBorder="1" applyAlignment="1">
      <alignment horizontal="center" vertical="center"/>
    </xf>
    <xf numFmtId="0" fontId="1" fillId="2" borderId="2" xfId="2519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7" fillId="2" borderId="2" xfId="1935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1567" applyFont="1" applyFill="1" applyBorder="1" applyAlignment="1">
      <alignment horizontal="center" vertical="center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49" fontId="15" fillId="2" borderId="2" xfId="6" applyNumberFormat="1" applyFont="1" applyFill="1" applyBorder="1" applyAlignment="1">
      <alignment horizontal="center" vertical="center"/>
    </xf>
    <xf numFmtId="0" fontId="1" fillId="2" borderId="2" xfId="6" applyFont="1" applyFill="1" applyBorder="1" applyAlignment="1">
      <alignment horizontal="center" vertical="center" wrapText="1"/>
    </xf>
    <xf numFmtId="0" fontId="1" fillId="2" borderId="2" xfId="2520" applyFont="1" applyFill="1" applyBorder="1" applyAlignment="1">
      <alignment horizontal="center" vertical="center" wrapText="1"/>
    </xf>
    <xf numFmtId="49" fontId="1" fillId="2" borderId="2" xfId="6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8" fillId="2" borderId="2" xfId="46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49" fontId="38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3" fillId="2" borderId="2" xfId="2494" applyFont="1" applyFill="1" applyBorder="1" applyAlignment="1">
      <alignment horizontal="center" vertical="center"/>
    </xf>
    <xf numFmtId="0" fontId="1" fillId="2" borderId="2" xfId="107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5" fillId="2" borderId="2" xfId="2520" applyFont="1" applyFill="1" applyBorder="1" applyAlignment="1">
      <alignment horizontal="center" vertical="center" wrapText="1"/>
    </xf>
    <xf numFmtId="0" fontId="23" fillId="2" borderId="2" xfId="2509" applyFont="1" applyFill="1" applyBorder="1" applyAlignment="1">
      <alignment horizontal="center" vertical="center"/>
    </xf>
    <xf numFmtId="0" fontId="23" fillId="2" borderId="2" xfId="2494" applyFont="1" applyFill="1" applyBorder="1" applyAlignment="1">
      <alignment horizontal="center" vertical="center" wrapText="1"/>
    </xf>
    <xf numFmtId="0" fontId="23" fillId="2" borderId="2" xfId="2506" applyFont="1" applyFill="1" applyBorder="1" applyAlignment="1">
      <alignment horizontal="center" vertical="center"/>
    </xf>
    <xf numFmtId="0" fontId="23" fillId="2" borderId="2" xfId="2499" applyFont="1" applyFill="1" applyBorder="1" applyAlignment="1">
      <alignment horizontal="center" vertical="center"/>
    </xf>
    <xf numFmtId="0" fontId="23" fillId="2" borderId="2" xfId="2496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2494" applyFont="1" applyFill="1" applyBorder="1" applyAlignment="1">
      <alignment horizontal="center" vertical="center" wrapText="1"/>
    </xf>
    <xf numFmtId="0" fontId="7" fillId="2" borderId="2" xfId="2494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9" fillId="2" borderId="2" xfId="2500" applyFont="1" applyFill="1" applyBorder="1" applyAlignment="1">
      <alignment horizontal="center" vertical="center"/>
    </xf>
    <xf numFmtId="0" fontId="23" fillId="2" borderId="2" xfId="2510" applyFont="1" applyFill="1" applyBorder="1" applyAlignment="1">
      <alignment horizontal="center" vertical="center"/>
    </xf>
    <xf numFmtId="0" fontId="23" fillId="2" borderId="2" xfId="2515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593" applyFont="1" applyFill="1" applyBorder="1" applyAlignment="1">
      <alignment horizontal="center" vertical="center"/>
    </xf>
    <xf numFmtId="0" fontId="4" fillId="2" borderId="2" xfId="2494" applyFont="1" applyFill="1" applyBorder="1" applyAlignment="1">
      <alignment horizontal="center" vertical="center" wrapText="1"/>
    </xf>
    <xf numFmtId="49" fontId="4" fillId="2" borderId="2" xfId="2494" applyNumberFormat="1" applyFont="1" applyFill="1" applyBorder="1" applyAlignment="1">
      <alignment horizontal="center" vertical="center" wrapText="1"/>
    </xf>
    <xf numFmtId="0" fontId="4" fillId="2" borderId="2" xfId="203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49" fontId="29" fillId="2" borderId="2" xfId="0" applyNumberFormat="1" applyFont="1" applyFill="1" applyBorder="1" applyAlignment="1">
      <alignment horizontal="center" vertical="center"/>
    </xf>
    <xf numFmtId="0" fontId="4" fillId="2" borderId="2" xfId="2496" applyFont="1" applyFill="1" applyBorder="1" applyAlignment="1">
      <alignment horizontal="center" vertical="center"/>
    </xf>
    <xf numFmtId="49" fontId="4" fillId="2" borderId="2" xfId="2496" applyNumberFormat="1" applyFont="1" applyFill="1" applyBorder="1" applyAlignment="1" applyProtection="1">
      <alignment horizontal="center" vertical="center"/>
    </xf>
    <xf numFmtId="0" fontId="4" fillId="2" borderId="2" xfId="2506" applyFont="1" applyFill="1" applyBorder="1" applyAlignment="1">
      <alignment horizontal="center" vertical="center"/>
    </xf>
    <xf numFmtId="0" fontId="4" fillId="2" borderId="2" xfId="2502" applyFont="1" applyFill="1" applyBorder="1" applyAlignment="1">
      <alignment horizontal="center" vertical="center"/>
    </xf>
    <xf numFmtId="0" fontId="4" fillId="2" borderId="2" xfId="2508" applyFont="1" applyFill="1" applyBorder="1" applyAlignment="1">
      <alignment horizontal="center" vertical="center"/>
    </xf>
    <xf numFmtId="49" fontId="4" fillId="2" borderId="2" xfId="2502" applyNumberFormat="1" applyFont="1" applyFill="1" applyBorder="1" applyAlignment="1">
      <alignment horizontal="center" vertical="center"/>
    </xf>
    <xf numFmtId="49" fontId="4" fillId="2" borderId="2" xfId="1117" applyNumberFormat="1" applyFont="1" applyFill="1" applyBorder="1" applyAlignment="1">
      <alignment horizontal="center" vertical="center"/>
    </xf>
    <xf numFmtId="49" fontId="4" fillId="2" borderId="2" xfId="1095" applyNumberFormat="1" applyFont="1" applyFill="1" applyBorder="1" applyAlignment="1">
      <alignment horizontal="center" vertical="center"/>
    </xf>
    <xf numFmtId="49" fontId="4" fillId="2" borderId="2" xfId="1591" applyNumberFormat="1" applyFont="1" applyFill="1" applyBorder="1" applyAlignment="1">
      <alignment horizontal="center" vertical="center" wrapText="1"/>
    </xf>
    <xf numFmtId="49" fontId="4" fillId="2" borderId="2" xfId="2509" applyNumberFormat="1" applyFont="1" applyFill="1" applyBorder="1" applyAlignment="1">
      <alignment horizontal="center" vertical="center" wrapText="1"/>
    </xf>
    <xf numFmtId="0" fontId="4" fillId="2" borderId="2" xfId="2509" applyFont="1" applyFill="1" applyBorder="1" applyAlignment="1">
      <alignment horizontal="center" vertical="center"/>
    </xf>
    <xf numFmtId="0" fontId="4" fillId="2" borderId="2" xfId="2516" applyFont="1" applyFill="1" applyBorder="1" applyAlignment="1">
      <alignment horizontal="center" vertical="center"/>
    </xf>
    <xf numFmtId="49" fontId="4" fillId="2" borderId="2" xfId="2516" applyNumberFormat="1" applyFont="1" applyFill="1" applyBorder="1" applyAlignment="1" applyProtection="1">
      <alignment horizontal="center" vertical="center"/>
    </xf>
    <xf numFmtId="0" fontId="4" fillId="2" borderId="2" xfId="1180" applyFont="1" applyFill="1" applyBorder="1" applyAlignment="1">
      <alignment horizontal="center" vertical="center" wrapText="1"/>
    </xf>
    <xf numFmtId="49" fontId="39" fillId="2" borderId="2" xfId="0" applyNumberFormat="1" applyFont="1" applyFill="1" applyBorder="1" applyAlignment="1">
      <alignment horizontal="center" vertical="center"/>
    </xf>
    <xf numFmtId="0" fontId="1" fillId="2" borderId="2" xfId="2510" applyFont="1" applyFill="1" applyBorder="1" applyAlignment="1">
      <alignment horizontal="left" vertical="center"/>
    </xf>
    <xf numFmtId="0" fontId="29" fillId="2" borderId="2" xfId="2500" applyFont="1" applyFill="1" applyBorder="1" applyAlignment="1">
      <alignment vertical="center" wrapText="1"/>
    </xf>
    <xf numFmtId="0" fontId="25" fillId="2" borderId="2" xfId="0" applyFont="1" applyFill="1" applyBorder="1" applyAlignment="1">
      <alignment vertical="center" wrapText="1"/>
    </xf>
    <xf numFmtId="0" fontId="15" fillId="2" borderId="2" xfId="225" applyFont="1" applyFill="1" applyBorder="1" applyAlignment="1">
      <alignment horizontal="center" vertical="center" wrapText="1"/>
    </xf>
    <xf numFmtId="0" fontId="15" fillId="2" borderId="2" xfId="1236" applyFont="1" applyFill="1" applyBorder="1" applyAlignment="1">
      <alignment horizontal="center" vertical="center"/>
    </xf>
    <xf numFmtId="0" fontId="15" fillId="2" borderId="2" xfId="1236" applyFont="1" applyFill="1" applyBorder="1" applyAlignment="1">
      <alignment horizontal="center" vertical="center" wrapText="1"/>
    </xf>
    <xf numFmtId="0" fontId="15" fillId="2" borderId="2" xfId="46" applyFont="1" applyFill="1" applyBorder="1" applyAlignment="1">
      <alignment horizontal="center" vertical="center"/>
    </xf>
    <xf numFmtId="0" fontId="15" fillId="2" borderId="2" xfId="77" applyFont="1" applyFill="1" applyBorder="1" applyAlignment="1">
      <alignment horizontal="center" vertical="center"/>
    </xf>
    <xf numFmtId="0" fontId="15" fillId="2" borderId="2" xfId="77" applyFont="1" applyFill="1" applyBorder="1" applyAlignment="1">
      <alignment horizontal="center" vertical="center" wrapText="1"/>
    </xf>
    <xf numFmtId="0" fontId="15" fillId="2" borderId="2" xfId="1209" applyFont="1" applyFill="1" applyBorder="1" applyAlignment="1">
      <alignment horizontal="center" vertical="center"/>
    </xf>
    <xf numFmtId="0" fontId="26" fillId="2" borderId="2" xfId="1236" applyFont="1" applyFill="1" applyBorder="1" applyAlignment="1">
      <alignment horizontal="center" vertical="center"/>
    </xf>
    <xf numFmtId="0" fontId="26" fillId="2" borderId="2" xfId="1236" applyFont="1" applyFill="1" applyBorder="1" applyAlignment="1">
      <alignment horizontal="center" vertical="center" wrapText="1"/>
    </xf>
    <xf numFmtId="0" fontId="28" fillId="2" borderId="2" xfId="233" applyFont="1" applyFill="1" applyBorder="1" applyAlignment="1">
      <alignment horizontal="center" vertical="center" wrapText="1"/>
    </xf>
    <xf numFmtId="0" fontId="28" fillId="2" borderId="2" xfId="879" applyFont="1" applyFill="1" applyBorder="1" applyAlignment="1">
      <alignment horizontal="center" vertical="center"/>
    </xf>
    <xf numFmtId="0" fontId="28" fillId="2" borderId="2" xfId="1189" applyFont="1" applyFill="1" applyBorder="1" applyAlignment="1">
      <alignment horizontal="center" vertical="center" wrapText="1"/>
    </xf>
    <xf numFmtId="0" fontId="35" fillId="2" borderId="2" xfId="233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 applyProtection="1">
      <alignment horizontal="center" vertical="center"/>
    </xf>
    <xf numFmtId="0" fontId="15" fillId="2" borderId="2" xfId="587" applyFont="1" applyFill="1" applyBorder="1" applyAlignment="1">
      <alignment horizontal="center" vertical="center" wrapText="1"/>
    </xf>
    <xf numFmtId="0" fontId="34" fillId="2" borderId="2" xfId="1209" applyFont="1" applyFill="1" applyBorder="1" applyAlignment="1">
      <alignment horizontal="center" vertical="center"/>
    </xf>
    <xf numFmtId="0" fontId="34" fillId="2" borderId="2" xfId="879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 applyProtection="1">
      <alignment horizontal="center" vertical="center" wrapText="1"/>
    </xf>
    <xf numFmtId="0" fontId="25" fillId="2" borderId="2" xfId="2087" applyFont="1" applyFill="1" applyBorder="1" applyAlignment="1">
      <alignment horizontal="center" vertical="center"/>
    </xf>
    <xf numFmtId="49" fontId="25" fillId="2" borderId="2" xfId="2083" applyNumberFormat="1" applyFont="1" applyFill="1" applyBorder="1" applyAlignment="1">
      <alignment horizontal="center" vertical="center"/>
    </xf>
    <xf numFmtId="0" fontId="23" fillId="2" borderId="2" xfId="1954" applyFont="1" applyFill="1" applyBorder="1" applyAlignment="1">
      <alignment horizontal="center" vertical="center"/>
    </xf>
    <xf numFmtId="0" fontId="23" fillId="2" borderId="2" xfId="1117" applyFont="1" applyFill="1" applyBorder="1" applyAlignment="1">
      <alignment horizontal="center" vertical="center"/>
    </xf>
    <xf numFmtId="0" fontId="23" fillId="2" borderId="2" xfId="107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23" fillId="2" borderId="2" xfId="1567" applyFont="1" applyFill="1" applyBorder="1" applyAlignment="1">
      <alignment horizontal="center" vertical="center"/>
    </xf>
    <xf numFmtId="0" fontId="31" fillId="2" borderId="2" xfId="209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1" fillId="2" borderId="2" xfId="0" applyNumberFormat="1" applyFont="1" applyFill="1" applyBorder="1" applyAlignment="1" applyProtection="1">
      <alignment horizontal="center" vertical="center"/>
    </xf>
    <xf numFmtId="0" fontId="7" fillId="2" borderId="2" xfId="2082" applyFont="1" applyFill="1" applyBorder="1" applyAlignment="1">
      <alignment horizontal="center" vertical="center"/>
    </xf>
    <xf numFmtId="0" fontId="7" fillId="2" borderId="2" xfId="2495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28" fillId="2" borderId="6" xfId="2511" applyFont="1" applyFill="1" applyBorder="1" applyAlignment="1">
      <alignment horizontal="center" vertical="center" wrapText="1"/>
    </xf>
    <xf numFmtId="0" fontId="28" fillId="2" borderId="7" xfId="2511" applyFont="1" applyFill="1" applyBorder="1" applyAlignment="1">
      <alignment horizontal="center" vertical="center" wrapText="1"/>
    </xf>
    <xf numFmtId="0" fontId="28" fillId="2" borderId="8" xfId="251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top"/>
    </xf>
    <xf numFmtId="43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3" fillId="2" borderId="2" xfId="2494" applyFont="1" applyFill="1" applyBorder="1" applyAlignment="1">
      <alignment horizontal="center" vertical="center"/>
    </xf>
    <xf numFmtId="0" fontId="1" fillId="2" borderId="2" xfId="107" applyFont="1" applyFill="1" applyBorder="1" applyAlignment="1">
      <alignment horizontal="center" vertical="center" wrapText="1"/>
    </xf>
    <xf numFmtId="0" fontId="25" fillId="2" borderId="2" xfId="2520" applyFont="1" applyFill="1" applyBorder="1" applyAlignment="1">
      <alignment horizontal="center" vertical="center" wrapText="1"/>
    </xf>
    <xf numFmtId="0" fontId="23" fillId="2" borderId="2" xfId="2509" applyFont="1" applyFill="1" applyBorder="1" applyAlignment="1">
      <alignment horizontal="center" vertical="center"/>
    </xf>
    <xf numFmtId="0" fontId="23" fillId="2" borderId="2" xfId="2494" applyFont="1" applyFill="1" applyBorder="1" applyAlignment="1">
      <alignment horizontal="center" vertical="center" wrapText="1"/>
    </xf>
    <xf numFmtId="0" fontId="23" fillId="2" borderId="2" xfId="2506" applyFont="1" applyFill="1" applyBorder="1" applyAlignment="1">
      <alignment horizontal="center" vertical="center"/>
    </xf>
    <xf numFmtId="0" fontId="23" fillId="2" borderId="2" xfId="2499" applyFont="1" applyFill="1" applyBorder="1" applyAlignment="1">
      <alignment horizontal="center" vertical="center"/>
    </xf>
    <xf numFmtId="0" fontId="23" fillId="2" borderId="5" xfId="2499" applyFont="1" applyFill="1" applyBorder="1" applyAlignment="1">
      <alignment horizontal="center" vertical="center" wrapText="1"/>
    </xf>
    <xf numFmtId="0" fontId="23" fillId="2" borderId="4" xfId="2499" applyFont="1" applyFill="1" applyBorder="1" applyAlignment="1">
      <alignment horizontal="center" vertical="center" wrapText="1"/>
    </xf>
    <xf numFmtId="0" fontId="23" fillId="2" borderId="3" xfId="2499" applyFont="1" applyFill="1" applyBorder="1" applyAlignment="1">
      <alignment horizontal="center" vertical="center" wrapText="1"/>
    </xf>
    <xf numFmtId="0" fontId="23" fillId="2" borderId="2" xfId="2496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2494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2494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1" fillId="2" borderId="5" xfId="2509" applyFont="1" applyFill="1" applyBorder="1" applyAlignment="1">
      <alignment horizontal="center" vertical="center" wrapText="1"/>
    </xf>
    <xf numFmtId="0" fontId="23" fillId="2" borderId="4" xfId="2509" applyFont="1" applyFill="1" applyBorder="1" applyAlignment="1">
      <alignment horizontal="center" vertical="center" wrapText="1"/>
    </xf>
    <xf numFmtId="0" fontId="23" fillId="2" borderId="3" xfId="2509" applyFont="1" applyFill="1" applyBorder="1" applyAlignment="1">
      <alignment horizontal="center" vertical="center" wrapText="1"/>
    </xf>
    <xf numFmtId="0" fontId="23" fillId="2" borderId="5" xfId="6" applyFont="1" applyFill="1" applyBorder="1" applyAlignment="1">
      <alignment horizontal="center" vertical="center" wrapText="1"/>
    </xf>
    <xf numFmtId="0" fontId="23" fillId="2" borderId="3" xfId="6" applyFont="1" applyFill="1" applyBorder="1" applyAlignment="1">
      <alignment horizontal="center" vertical="center" wrapText="1"/>
    </xf>
    <xf numFmtId="0" fontId="29" fillId="2" borderId="2" xfId="2500" applyFont="1" applyFill="1" applyBorder="1" applyAlignment="1">
      <alignment horizontal="center" vertical="center"/>
    </xf>
    <xf numFmtId="0" fontId="23" fillId="2" borderId="2" xfId="2510" applyFont="1" applyFill="1" applyBorder="1" applyAlignment="1">
      <alignment horizontal="center" vertical="center"/>
    </xf>
    <xf numFmtId="0" fontId="23" fillId="2" borderId="5" xfId="0" applyNumberFormat="1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23" fillId="2" borderId="3" xfId="0" applyNumberFormat="1" applyFont="1" applyFill="1" applyBorder="1" applyAlignment="1">
      <alignment horizontal="center" vertical="center" wrapText="1"/>
    </xf>
    <xf numFmtId="0" fontId="23" fillId="2" borderId="2" xfId="2515" applyFont="1" applyFill="1" applyBorder="1" applyAlignment="1">
      <alignment horizontal="center" vertical="center"/>
    </xf>
    <xf numFmtId="0" fontId="23" fillId="2" borderId="4" xfId="6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</cellXfs>
  <cellStyles count="2521">
    <cellStyle name="常规" xfId="0" builtinId="0"/>
    <cellStyle name="常规 10" xfId="104"/>
    <cellStyle name="常规 10 2" xfId="107"/>
    <cellStyle name="常规 10 2 2" xfId="108"/>
    <cellStyle name="常规 10 2 2 2" xfId="110"/>
    <cellStyle name="常规 10 2 2 3" xfId="23"/>
    <cellStyle name="常规 10 2 2 4" xfId="111"/>
    <cellStyle name="常规 10 2 2 5" xfId="100"/>
    <cellStyle name="常规 10 2 3" xfId="112"/>
    <cellStyle name="常规 10 2 4" xfId="99"/>
    <cellStyle name="常规 10 3" xfId="6"/>
    <cellStyle name="常规 10 3 2" xfId="113"/>
    <cellStyle name="常规 10 3 3" xfId="114"/>
    <cellStyle name="常规 10 3 4" xfId="115"/>
    <cellStyle name="常规 10 3 5" xfId="116"/>
    <cellStyle name="常规 11" xfId="120"/>
    <cellStyle name="常规 11 10" xfId="79"/>
    <cellStyle name="常规 11 10 2" xfId="51"/>
    <cellStyle name="常规 11 10 2 2" xfId="123"/>
    <cellStyle name="常规 11 10 2 3" xfId="125"/>
    <cellStyle name="常规 11 10 2 4" xfId="128"/>
    <cellStyle name="常规 11 10 2 5" xfId="131"/>
    <cellStyle name="常规 11 10 3" xfId="135"/>
    <cellStyle name="常规 11 10 3 2" xfId="66"/>
    <cellStyle name="常规 11 10 3 3" xfId="71"/>
    <cellStyle name="常规 11 10 3 4" xfId="16"/>
    <cellStyle name="常规 11 10 3 5" xfId="76"/>
    <cellStyle name="常规 11 10 4" xfId="139"/>
    <cellStyle name="常规 11 10 5" xfId="142"/>
    <cellStyle name="常规 11 10 6" xfId="145"/>
    <cellStyle name="常规 11 10 7" xfId="146"/>
    <cellStyle name="常规 11 11" xfId="83"/>
    <cellStyle name="常规 11 11 2" xfId="149"/>
    <cellStyle name="常规 11 11 2 2" xfId="151"/>
    <cellStyle name="常规 11 11 2 3" xfId="152"/>
    <cellStyle name="常规 11 11 2 4" xfId="153"/>
    <cellStyle name="常规 11 11 2 5" xfId="158"/>
    <cellStyle name="常规 11 11 3" xfId="164"/>
    <cellStyle name="常规 11 11 4" xfId="167"/>
    <cellStyle name="常规 11 12" xfId="93"/>
    <cellStyle name="常规 11 12 2" xfId="168"/>
    <cellStyle name="常规 11 12 3" xfId="169"/>
    <cellStyle name="常规 11 12 4" xfId="170"/>
    <cellStyle name="常规 11 12 5" xfId="54"/>
    <cellStyle name="常规 11 13" xfId="171"/>
    <cellStyle name="常规 11 13 2" xfId="176"/>
    <cellStyle name="常规 11 13 3" xfId="177"/>
    <cellStyle name="常规 11 13 4" xfId="178"/>
    <cellStyle name="常规 11 13 5" xfId="183"/>
    <cellStyle name="常规 11 14" xfId="184"/>
    <cellStyle name="常规 11 14 2" xfId="188"/>
    <cellStyle name="常规 11 14 2 2" xfId="192"/>
    <cellStyle name="常规 11 14 2 3" xfId="195"/>
    <cellStyle name="常规 11 14 3" xfId="199"/>
    <cellStyle name="常规 11 15" xfId="200"/>
    <cellStyle name="常规 11 2" xfId="203"/>
    <cellStyle name="常规 11 2 2" xfId="204"/>
    <cellStyle name="常规 11 2 2 2" xfId="205"/>
    <cellStyle name="常规 11 2 2 3" xfId="206"/>
    <cellStyle name="常规 11 2 2 4" xfId="208"/>
    <cellStyle name="常规 11 2 2 5" xfId="210"/>
    <cellStyle name="常规 11 2 3" xfId="211"/>
    <cellStyle name="常规 11 2 3 2" xfId="212"/>
    <cellStyle name="常规 11 2 3 3" xfId="213"/>
    <cellStyle name="常规 11 2 3 4" xfId="215"/>
    <cellStyle name="常规 11 2 3 5" xfId="217"/>
    <cellStyle name="常规 11 2 4" xfId="218"/>
    <cellStyle name="常规 11 2 5" xfId="219"/>
    <cellStyle name="常规 11 3" xfId="223"/>
    <cellStyle name="常规 11 3 2" xfId="224"/>
    <cellStyle name="常规 11 3 2 2" xfId="227"/>
    <cellStyle name="常规 11 3 2 3" xfId="231"/>
    <cellStyle name="常规 11 3 2 4" xfId="235"/>
    <cellStyle name="常规 11 3 2 5" xfId="47"/>
    <cellStyle name="常规 11 3 3" xfId="236"/>
    <cellStyle name="常规 11 3 3 2" xfId="237"/>
    <cellStyle name="常规 11 3 3 3" xfId="241"/>
    <cellStyle name="常规 11 3 3 4" xfId="246"/>
    <cellStyle name="常规 11 3 3 5" xfId="250"/>
    <cellStyle name="常规 11 3 4" xfId="251"/>
    <cellStyle name="常规 11 3 5" xfId="60"/>
    <cellStyle name="常规 11 4" xfId="256"/>
    <cellStyle name="常规 11 4 2" xfId="257"/>
    <cellStyle name="常规 11 4 2 2" xfId="258"/>
    <cellStyle name="常规 11 4 2 3" xfId="259"/>
    <cellStyle name="常规 11 4 2 4" xfId="62"/>
    <cellStyle name="常规 11 4 2 5" xfId="68"/>
    <cellStyle name="常规 11 4 3" xfId="260"/>
    <cellStyle name="常规 11 4 3 2" xfId="261"/>
    <cellStyle name="常规 11 4 3 3" xfId="262"/>
    <cellStyle name="常规 11 4 3 4" xfId="264"/>
    <cellStyle name="常规 11 4 3 5" xfId="266"/>
    <cellStyle name="常规 11 4 4" xfId="267"/>
    <cellStyle name="常规 11 4 5" xfId="105"/>
    <cellStyle name="常规 11 4 6" xfId="4"/>
    <cellStyle name="常规 11 4 7" xfId="268"/>
    <cellStyle name="常规 11 5" xfId="270"/>
    <cellStyle name="常规 11 5 2" xfId="271"/>
    <cellStyle name="常规 11 5 2 2" xfId="272"/>
    <cellStyle name="常规 11 5 2 3" xfId="273"/>
    <cellStyle name="常规 11 5 2 4" xfId="274"/>
    <cellStyle name="常规 11 5 2 5" xfId="275"/>
    <cellStyle name="常规 11 5 3" xfId="276"/>
    <cellStyle name="常规 11 5 3 2" xfId="277"/>
    <cellStyle name="常规 11 5 3 3" xfId="278"/>
    <cellStyle name="常规 11 5 3 4" xfId="279"/>
    <cellStyle name="常规 11 5 3 5" xfId="280"/>
    <cellStyle name="常规 11 5 4" xfId="282"/>
    <cellStyle name="常规 11 5 5" xfId="202"/>
    <cellStyle name="常规 11 5 6" xfId="222"/>
    <cellStyle name="常规 11 5 7" xfId="255"/>
    <cellStyle name="常规 11 6" xfId="284"/>
    <cellStyle name="常规 11 6 2" xfId="207"/>
    <cellStyle name="常规 11 6 2 2" xfId="285"/>
    <cellStyle name="常规 11 6 2 3" xfId="286"/>
    <cellStyle name="常规 11 6 2 4" xfId="287"/>
    <cellStyle name="常规 11 6 2 5" xfId="288"/>
    <cellStyle name="常规 11 6 3" xfId="209"/>
    <cellStyle name="常规 11 6 3 2" xfId="289"/>
    <cellStyle name="常规 11 6 3 3" xfId="290"/>
    <cellStyle name="常规 11 6 3 4" xfId="24"/>
    <cellStyle name="常规 11 6 3 5" xfId="292"/>
    <cellStyle name="常规 11 6 4" xfId="294"/>
    <cellStyle name="常规 11 6 5" xfId="297"/>
    <cellStyle name="常规 11 6 6" xfId="301"/>
    <cellStyle name="常规 11 6 7" xfId="305"/>
    <cellStyle name="常规 11 7" xfId="308"/>
    <cellStyle name="常规 11 7 2" xfId="214"/>
    <cellStyle name="常规 11 7 2 2" xfId="56"/>
    <cellStyle name="常规 11 7 2 3" xfId="310"/>
    <cellStyle name="常规 11 7 2 4" xfId="313"/>
    <cellStyle name="常规 11 7 2 5" xfId="316"/>
    <cellStyle name="常规 11 7 3" xfId="216"/>
    <cellStyle name="常规 11 7 3 2" xfId="318"/>
    <cellStyle name="常规 11 7 3 3" xfId="320"/>
    <cellStyle name="常规 11 7 3 4" xfId="324"/>
    <cellStyle name="常规 11 7 3 5" xfId="328"/>
    <cellStyle name="常规 11 7 4" xfId="329"/>
    <cellStyle name="常规 11 7 5" xfId="331"/>
    <cellStyle name="常规 11 7 6" xfId="334"/>
    <cellStyle name="常规 11 7 7" xfId="338"/>
    <cellStyle name="常规 11 8" xfId="341"/>
    <cellStyle name="常规 11 8 2" xfId="342"/>
    <cellStyle name="常规 11 8 2 2" xfId="17"/>
    <cellStyle name="常规 11 8 2 3" xfId="344"/>
    <cellStyle name="常规 11 8 2 4" xfId="346"/>
    <cellStyle name="常规 11 8 2 5" xfId="348"/>
    <cellStyle name="常规 11 8 3" xfId="55"/>
    <cellStyle name="常规 11 8 3 2" xfId="349"/>
    <cellStyle name="常规 11 8 3 3" xfId="352"/>
    <cellStyle name="常规 11 8 3 4" xfId="356"/>
    <cellStyle name="常规 11 8 3 5" xfId="358"/>
    <cellStyle name="常规 11 8 4" xfId="309"/>
    <cellStyle name="常规 11 8 5" xfId="311"/>
    <cellStyle name="常规 11 8 6" xfId="314"/>
    <cellStyle name="常规 11 8 7" xfId="361"/>
    <cellStyle name="常规 11 9" xfId="363"/>
    <cellStyle name="常规 11 9 2" xfId="364"/>
    <cellStyle name="常规 11 9 2 2" xfId="366"/>
    <cellStyle name="常规 11 9 2 3" xfId="368"/>
    <cellStyle name="常规 11 9 2 4" xfId="370"/>
    <cellStyle name="常规 11 9 2 5" xfId="372"/>
    <cellStyle name="常规 11 9 3" xfId="317"/>
    <cellStyle name="常规 11 9 3 2" xfId="374"/>
    <cellStyle name="常规 11 9 3 3" xfId="375"/>
    <cellStyle name="常规 11 9 3 4" xfId="376"/>
    <cellStyle name="常规 11 9 3 5" xfId="377"/>
    <cellStyle name="常规 11 9 4" xfId="319"/>
    <cellStyle name="常规 11 9 5" xfId="321"/>
    <cellStyle name="常规 11 9 6" xfId="325"/>
    <cellStyle name="常规 11 9 7" xfId="378"/>
    <cellStyle name="常规 12" xfId="382"/>
    <cellStyle name="常规 12 10" xfId="384"/>
    <cellStyle name="常规 12 10 2" xfId="53"/>
    <cellStyle name="常规 12 10 2 2" xfId="385"/>
    <cellStyle name="常规 12 10 2 3" xfId="387"/>
    <cellStyle name="常规 12 10 2 4" xfId="389"/>
    <cellStyle name="常规 12 10 2 5" xfId="391"/>
    <cellStyle name="常规 12 10 3" xfId="392"/>
    <cellStyle name="常规 12 10 3 2" xfId="42"/>
    <cellStyle name="常规 12 10 3 3" xfId="87"/>
    <cellStyle name="常规 12 10 3 4" xfId="97"/>
    <cellStyle name="常规 12 10 3 5" xfId="394"/>
    <cellStyle name="常规 12 10 4" xfId="396"/>
    <cellStyle name="常规 12 10 5" xfId="397"/>
    <cellStyle name="常规 12 10 6" xfId="399"/>
    <cellStyle name="常规 12 10 7" xfId="401"/>
    <cellStyle name="常规 12 11" xfId="402"/>
    <cellStyle name="常规 12 11 2" xfId="182"/>
    <cellStyle name="常规 12 11 2 2" xfId="103"/>
    <cellStyle name="常规 12 11 2 3" xfId="119"/>
    <cellStyle name="常规 12 11 2 4" xfId="381"/>
    <cellStyle name="常规 12 11 2 5" xfId="175"/>
    <cellStyle name="常规 12 11 3" xfId="407"/>
    <cellStyle name="常规 12 11 4" xfId="228"/>
    <cellStyle name="常规 12 12" xfId="408"/>
    <cellStyle name="常规 12 12 2" xfId="411"/>
    <cellStyle name="常规 12 12 3" xfId="413"/>
    <cellStyle name="常规 12 12 4" xfId="238"/>
    <cellStyle name="常规 12 12 5" xfId="242"/>
    <cellStyle name="常规 12 13" xfId="414"/>
    <cellStyle name="常规 12 13 2" xfId="416"/>
    <cellStyle name="常规 12 13 3" xfId="417"/>
    <cellStyle name="常规 12 13 4" xfId="418"/>
    <cellStyle name="常规 12 13 5" xfId="420"/>
    <cellStyle name="常规 12 14" xfId="421"/>
    <cellStyle name="常规 12 15" xfId="423"/>
    <cellStyle name="常规 12 16" xfId="425"/>
    <cellStyle name="常规 12 17" xfId="427"/>
    <cellStyle name="常规 12 2" xfId="296"/>
    <cellStyle name="常规 12 2 2" xfId="29"/>
    <cellStyle name="常规 12 2 2 2" xfId="430"/>
    <cellStyle name="常规 12 2 2 3" xfId="27"/>
    <cellStyle name="常规 12 2 2 4" xfId="433"/>
    <cellStyle name="常规 12 2 2 5" xfId="436"/>
    <cellStyle name="常规 12 2 3" xfId="22"/>
    <cellStyle name="常规 12 2 3 2" xfId="437"/>
    <cellStyle name="常规 12 2 3 3" xfId="438"/>
    <cellStyle name="常规 12 2 3 4" xfId="439"/>
    <cellStyle name="常规 12 2 3 5" xfId="441"/>
    <cellStyle name="常规 12 2 4" xfId="40"/>
    <cellStyle name="常规 12 2 5" xfId="89"/>
    <cellStyle name="常规 12 3" xfId="299"/>
    <cellStyle name="常规 12 3 2" xfId="442"/>
    <cellStyle name="常规 12 3 2 2" xfId="443"/>
    <cellStyle name="常规 12 3 2 3" xfId="444"/>
    <cellStyle name="常规 12 3 2 4" xfId="445"/>
    <cellStyle name="常规 12 3 2 5" xfId="447"/>
    <cellStyle name="常规 12 3 3" xfId="448"/>
    <cellStyle name="常规 12 3 3 2" xfId="449"/>
    <cellStyle name="常规 12 3 3 3" xfId="8"/>
    <cellStyle name="常规 12 3 3 4" xfId="450"/>
    <cellStyle name="常规 12 3 3 5" xfId="454"/>
    <cellStyle name="常规 12 3 4" xfId="455"/>
    <cellStyle name="常规 12 3 5" xfId="36"/>
    <cellStyle name="常规 12 4" xfId="303"/>
    <cellStyle name="常规 12 4 2" xfId="456"/>
    <cellStyle name="常规 12 4 2 2" xfId="281"/>
    <cellStyle name="常规 12 4 2 3" xfId="201"/>
    <cellStyle name="常规 12 4 2 4" xfId="220"/>
    <cellStyle name="常规 12 4 2 5" xfId="253"/>
    <cellStyle name="常规 12 4 3" xfId="457"/>
    <cellStyle name="常规 12 4 3 2" xfId="293"/>
    <cellStyle name="常规 12 4 3 3" xfId="295"/>
    <cellStyle name="常规 12 4 3 4" xfId="298"/>
    <cellStyle name="常规 12 4 3 5" xfId="302"/>
    <cellStyle name="常规 12 4 4" xfId="458"/>
    <cellStyle name="常规 12 4 5" xfId="459"/>
    <cellStyle name="常规 12 4 6" xfId="460"/>
    <cellStyle name="常规 12 4 7" xfId="461"/>
    <cellStyle name="常规 12 5" xfId="462"/>
    <cellStyle name="常规 12 5 2" xfId="398"/>
    <cellStyle name="常规 12 5 2 2" xfId="464"/>
    <cellStyle name="常规 12 5 2 3" xfId="466"/>
    <cellStyle name="常规 12 5 2 4" xfId="469"/>
    <cellStyle name="常规 12 5 2 5" xfId="473"/>
    <cellStyle name="常规 12 5 3" xfId="400"/>
    <cellStyle name="常规 12 5 3 2" xfId="475"/>
    <cellStyle name="常规 12 5 3 3" xfId="477"/>
    <cellStyle name="常规 12 5 3 4" xfId="480"/>
    <cellStyle name="常规 12 5 3 5" xfId="483"/>
    <cellStyle name="常规 12 5 4" xfId="463"/>
    <cellStyle name="常规 12 5 5" xfId="465"/>
    <cellStyle name="常规 12 5 6" xfId="468"/>
    <cellStyle name="常规 12 5 7" xfId="471"/>
    <cellStyle name="常规 12 6" xfId="484"/>
    <cellStyle name="常规 12 6 2" xfId="232"/>
    <cellStyle name="常规 12 6 2 2" xfId="127"/>
    <cellStyle name="常规 12 6 2 3" xfId="130"/>
    <cellStyle name="常规 12 6 2 4" xfId="487"/>
    <cellStyle name="常规 12 6 2 5" xfId="491"/>
    <cellStyle name="常规 12 6 3" xfId="44"/>
    <cellStyle name="常规 12 6 3 2" xfId="13"/>
    <cellStyle name="常规 12 6 3 3" xfId="75"/>
    <cellStyle name="常规 12 6 3 4" xfId="82"/>
    <cellStyle name="常规 12 6 3 5" xfId="92"/>
    <cellStyle name="常规 12 6 4" xfId="474"/>
    <cellStyle name="常规 12 6 5" xfId="476"/>
    <cellStyle name="常规 12 6 6" xfId="479"/>
    <cellStyle name="常规 12 6 7" xfId="482"/>
    <cellStyle name="常规 12 7" xfId="492"/>
    <cellStyle name="常规 12 7 2" xfId="245"/>
    <cellStyle name="常规 12 7 2 2" xfId="156"/>
    <cellStyle name="常规 12 7 2 3" xfId="161"/>
    <cellStyle name="常规 12 7 2 4" xfId="496"/>
    <cellStyle name="常规 12 7 2 5" xfId="501"/>
    <cellStyle name="常规 12 7 3" xfId="249"/>
    <cellStyle name="常规 12 7 3 2" xfId="503"/>
    <cellStyle name="常规 12 7 3 3" xfId="505"/>
    <cellStyle name="常规 12 7 3 4" xfId="507"/>
    <cellStyle name="常规 12 7 3 5" xfId="509"/>
    <cellStyle name="常规 12 7 4" xfId="512"/>
    <cellStyle name="常规 12 7 5" xfId="191"/>
    <cellStyle name="常规 12 7 6" xfId="194"/>
    <cellStyle name="常规 12 7 7" xfId="43"/>
    <cellStyle name="常规 12 8" xfId="513"/>
    <cellStyle name="常规 12 8 2" xfId="515"/>
    <cellStyle name="常规 12 8 2 2" xfId="516"/>
    <cellStyle name="常规 12 8 2 3" xfId="517"/>
    <cellStyle name="常规 12 8 2 4" xfId="518"/>
    <cellStyle name="常规 12 8 2 5" xfId="520"/>
    <cellStyle name="常规 12 8 3" xfId="19"/>
    <cellStyle name="常规 12 8 3 2" xfId="521"/>
    <cellStyle name="常规 12 8 3 3" xfId="522"/>
    <cellStyle name="常规 12 8 3 4" xfId="523"/>
    <cellStyle name="常规 12 8 3 5" xfId="524"/>
    <cellStyle name="常规 12 8 4" xfId="343"/>
    <cellStyle name="常规 12 8 5" xfId="345"/>
    <cellStyle name="常规 12 8 6" xfId="347"/>
    <cellStyle name="常规 12 8 7" xfId="525"/>
    <cellStyle name="常规 12 9" xfId="526"/>
    <cellStyle name="常规 12 9 2" xfId="528"/>
    <cellStyle name="常规 12 9 2 2" xfId="336"/>
    <cellStyle name="常规 12 9 2 3" xfId="50"/>
    <cellStyle name="常规 12 9 2 4" xfId="133"/>
    <cellStyle name="常规 12 9 2 5" xfId="137"/>
    <cellStyle name="常规 12 9 3" xfId="351"/>
    <cellStyle name="常规 12 9 3 2" xfId="360"/>
    <cellStyle name="常规 12 9 3 3" xfId="148"/>
    <cellStyle name="常规 12 9 3 4" xfId="162"/>
    <cellStyle name="常规 12 9 3 5" xfId="165"/>
    <cellStyle name="常规 12 9 4" xfId="354"/>
    <cellStyle name="常规 12 9 5" xfId="355"/>
    <cellStyle name="常规 12 9 6" xfId="357"/>
    <cellStyle name="常规 12 9 7" xfId="529"/>
    <cellStyle name="常规 13" xfId="172"/>
    <cellStyle name="常规 13 10" xfId="530"/>
    <cellStyle name="常规 13 10 2" xfId="239"/>
    <cellStyle name="常规 13 10 2 2" xfId="440"/>
    <cellStyle name="常规 13 10 2 3" xfId="531"/>
    <cellStyle name="常规 13 10 2 4" xfId="532"/>
    <cellStyle name="常规 13 10 2 5" xfId="533"/>
    <cellStyle name="常规 13 10 3" xfId="243"/>
    <cellStyle name="常规 13 10 3 2" xfId="154"/>
    <cellStyle name="常规 13 10 3 3" xfId="159"/>
    <cellStyle name="常规 13 10 3 4" xfId="494"/>
    <cellStyle name="常规 13 10 3 5" xfId="498"/>
    <cellStyle name="常规 13 10 4" xfId="247"/>
    <cellStyle name="常规 13 10 5" xfId="510"/>
    <cellStyle name="常规 13 10 6" xfId="189"/>
    <cellStyle name="常规 13 10 7" xfId="193"/>
    <cellStyle name="常规 13 11" xfId="534"/>
    <cellStyle name="常规 13 11 2" xfId="419"/>
    <cellStyle name="常规 13 11 2 2" xfId="453"/>
    <cellStyle name="常规 13 11 2 3" xfId="536"/>
    <cellStyle name="常规 13 11 2 4" xfId="539"/>
    <cellStyle name="常规 13 11 2 5" xfId="543"/>
    <cellStyle name="常规 13 11 3" xfId="514"/>
    <cellStyle name="常规 13 11 4" xfId="18"/>
    <cellStyle name="常规 13 12" xfId="544"/>
    <cellStyle name="常规 13 12 2" xfId="545"/>
    <cellStyle name="常规 13 12 3" xfId="527"/>
    <cellStyle name="常规 13 12 4" xfId="350"/>
    <cellStyle name="常规 13 12 5" xfId="353"/>
    <cellStyle name="常规 13 13" xfId="546"/>
    <cellStyle name="常规 13 13 2" xfId="547"/>
    <cellStyle name="常规 13 13 3" xfId="548"/>
    <cellStyle name="常规 13 13 4" xfId="549"/>
    <cellStyle name="常规 13 13 5" xfId="550"/>
    <cellStyle name="常规 13 14" xfId="551"/>
    <cellStyle name="常规 13 15" xfId="552"/>
    <cellStyle name="常规 13 16" xfId="554"/>
    <cellStyle name="常规 13 17" xfId="556"/>
    <cellStyle name="常规 13 2" xfId="330"/>
    <cellStyle name="常规 13 2 2" xfId="558"/>
    <cellStyle name="常规 13 2 2 2" xfId="88"/>
    <cellStyle name="常规 13 2 2 3" xfId="98"/>
    <cellStyle name="常规 13 2 2 4" xfId="395"/>
    <cellStyle name="常规 13 2 2 5" xfId="560"/>
    <cellStyle name="常规 13 2 3" xfId="562"/>
    <cellStyle name="常规 13 2 3 2" xfId="35"/>
    <cellStyle name="常规 13 2 3 3" xfId="564"/>
    <cellStyle name="常规 13 2 3 4" xfId="566"/>
    <cellStyle name="常规 13 2 3 5" xfId="568"/>
    <cellStyle name="常规 13 2 4" xfId="570"/>
    <cellStyle name="常规 13 2 5" xfId="575"/>
    <cellStyle name="常规 13 3" xfId="332"/>
    <cellStyle name="常规 13 3 2" xfId="577"/>
    <cellStyle name="常规 13 3 2 2" xfId="573"/>
    <cellStyle name="常规 13 3 2 3" xfId="580"/>
    <cellStyle name="常规 13 3 2 4" xfId="187"/>
    <cellStyle name="常规 13 3 2 5" xfId="198"/>
    <cellStyle name="常规 13 3 3" xfId="582"/>
    <cellStyle name="常规 13 3 3 2" xfId="586"/>
    <cellStyle name="常规 13 3 3 3" xfId="589"/>
    <cellStyle name="常规 13 3 3 4" xfId="592"/>
    <cellStyle name="常规 13 3 3 5" xfId="596"/>
    <cellStyle name="常规 13 3 4" xfId="597"/>
    <cellStyle name="常规 13 3 5" xfId="583"/>
    <cellStyle name="常规 13 4" xfId="335"/>
    <cellStyle name="常规 13 4 2" xfId="599"/>
    <cellStyle name="常规 13 4 2 2" xfId="600"/>
    <cellStyle name="常规 13 4 2 3" xfId="601"/>
    <cellStyle name="常规 13 4 2 4" xfId="602"/>
    <cellStyle name="常规 13 4 2 5" xfId="109"/>
    <cellStyle name="常规 13 4 3" xfId="604"/>
    <cellStyle name="常规 13 4 3 2" xfId="605"/>
    <cellStyle name="常规 13 4 3 3" xfId="606"/>
    <cellStyle name="常规 13 4 3 4" xfId="607"/>
    <cellStyle name="常规 13 4 3 5" xfId="608"/>
    <cellStyle name="常规 13 4 4" xfId="609"/>
    <cellStyle name="常规 13 4 5" xfId="610"/>
    <cellStyle name="常规 13 4 6" xfId="611"/>
    <cellStyle name="常规 13 4 7" xfId="612"/>
    <cellStyle name="常规 13 5" xfId="49"/>
    <cellStyle name="常规 13 5 2" xfId="121"/>
    <cellStyle name="常规 13 5 2 2" xfId="403"/>
    <cellStyle name="常规 13 5 2 3" xfId="409"/>
    <cellStyle name="常规 13 5 2 4" xfId="415"/>
    <cellStyle name="常规 13 5 2 5" xfId="422"/>
    <cellStyle name="常规 13 5 3" xfId="124"/>
    <cellStyle name="常规 13 5 3 2" xfId="58"/>
    <cellStyle name="常规 13 5 3 3" xfId="52"/>
    <cellStyle name="常规 13 5 3 4" xfId="72"/>
    <cellStyle name="常规 13 5 3 5" xfId="73"/>
    <cellStyle name="常规 13 5 4" xfId="126"/>
    <cellStyle name="常规 13 5 5" xfId="129"/>
    <cellStyle name="常规 13 5 6" xfId="486"/>
    <cellStyle name="常规 13 5 7" xfId="489"/>
    <cellStyle name="常规 13 6" xfId="132"/>
    <cellStyle name="常规 13 6 2" xfId="61"/>
    <cellStyle name="常规 13 6 2 2" xfId="613"/>
    <cellStyle name="常规 13 6 2 3" xfId="614"/>
    <cellStyle name="常规 13 6 2 4" xfId="615"/>
    <cellStyle name="常规 13 6 2 5" xfId="616"/>
    <cellStyle name="常规 13 6 3" xfId="67"/>
    <cellStyle name="常规 13 6 3 2" xfId="269"/>
    <cellStyle name="常规 13 6 3 3" xfId="283"/>
    <cellStyle name="常规 13 6 3 4" xfId="306"/>
    <cellStyle name="常规 13 6 3 5" xfId="339"/>
    <cellStyle name="常规 13 6 4" xfId="12"/>
    <cellStyle name="常规 13 6 5" xfId="74"/>
    <cellStyle name="常规 13 6 6" xfId="81"/>
    <cellStyle name="常规 13 6 7" xfId="91"/>
    <cellStyle name="常规 13 7" xfId="136"/>
    <cellStyle name="常规 13 7 2" xfId="263"/>
    <cellStyle name="常规 13 7 2 2" xfId="617"/>
    <cellStyle name="常规 13 7 2 3" xfId="618"/>
    <cellStyle name="常规 13 7 2 4" xfId="619"/>
    <cellStyle name="常规 13 7 2 5" xfId="620"/>
    <cellStyle name="常规 13 7 3" xfId="265"/>
    <cellStyle name="常规 13 7 3 2" xfId="621"/>
    <cellStyle name="常规 13 7 3 3" xfId="622"/>
    <cellStyle name="常规 13 7 3 4" xfId="623"/>
    <cellStyle name="常规 13 7 3 5" xfId="624"/>
    <cellStyle name="常规 13 7 4" xfId="625"/>
    <cellStyle name="常规 13 7 5" xfId="626"/>
    <cellStyle name="常规 13 7 6" xfId="627"/>
    <cellStyle name="常规 13 7 7" xfId="628"/>
    <cellStyle name="常规 13 8" xfId="140"/>
    <cellStyle name="常规 13 8 2" xfId="629"/>
    <cellStyle name="常规 13 8 2 2" xfId="630"/>
    <cellStyle name="常规 13 8 2 3" xfId="631"/>
    <cellStyle name="常规 13 8 2 4" xfId="632"/>
    <cellStyle name="常规 13 8 2 5" xfId="633"/>
    <cellStyle name="常规 13 8 3" xfId="365"/>
    <cellStyle name="常规 13 8 3 2" xfId="634"/>
    <cellStyle name="常规 13 8 3 3" xfId="635"/>
    <cellStyle name="常规 13 8 3 4" xfId="636"/>
    <cellStyle name="常规 13 8 3 5" xfId="637"/>
    <cellStyle name="常规 13 8 4" xfId="367"/>
    <cellStyle name="常规 13 8 5" xfId="369"/>
    <cellStyle name="常规 13 8 6" xfId="371"/>
    <cellStyle name="常规 13 8 7" xfId="638"/>
    <cellStyle name="常规 13 9" xfId="143"/>
    <cellStyle name="常规 13 9 2" xfId="639"/>
    <cellStyle name="常规 13 9 2 2" xfId="640"/>
    <cellStyle name="常规 13 9 2 3" xfId="641"/>
    <cellStyle name="常规 13 9 2 4" xfId="642"/>
    <cellStyle name="常规 13 9 2 5" xfId="643"/>
    <cellStyle name="常规 13 9 3" xfId="644"/>
    <cellStyle name="常规 13 9 3 2" xfId="646"/>
    <cellStyle name="常规 13 9 3 3" xfId="647"/>
    <cellStyle name="常规 13 9 3 4" xfId="648"/>
    <cellStyle name="常规 13 9 3 5" xfId="649"/>
    <cellStyle name="常规 13 9 4" xfId="650"/>
    <cellStyle name="常规 13 9 5" xfId="651"/>
    <cellStyle name="常规 13 9 6" xfId="652"/>
    <cellStyle name="常规 13 9 7" xfId="653"/>
    <cellStyle name="常规 14" xfId="655"/>
    <cellStyle name="常规 14 10" xfId="656"/>
    <cellStyle name="常规 14 10 2" xfId="657"/>
    <cellStyle name="常规 14 10 2 2" xfId="660"/>
    <cellStyle name="常规 14 10 2 3" xfId="663"/>
    <cellStyle name="常规 14 10 2 4" xfId="665"/>
    <cellStyle name="常规 14 10 2 5" xfId="666"/>
    <cellStyle name="常规 14 10 3" xfId="667"/>
    <cellStyle name="常规 14 10 3 2" xfId="380"/>
    <cellStyle name="常规 14 10 3 3" xfId="174"/>
    <cellStyle name="常规 14 10 3 4" xfId="669"/>
    <cellStyle name="常规 14 10 3 5" xfId="670"/>
    <cellStyle name="常规 14 10 4" xfId="671"/>
    <cellStyle name="常规 14 10 5" xfId="672"/>
    <cellStyle name="常规 14 10 6" xfId="673"/>
    <cellStyle name="常规 14 10 7" xfId="674"/>
    <cellStyle name="常规 14 11" xfId="675"/>
    <cellStyle name="常规 14 11 2" xfId="676"/>
    <cellStyle name="常规 14 11 2 2" xfId="677"/>
    <cellStyle name="常规 14 11 2 3" xfId="678"/>
    <cellStyle name="常规 14 11 2 4" xfId="679"/>
    <cellStyle name="常规 14 11 2 5" xfId="680"/>
    <cellStyle name="常规 14 11 3" xfId="681"/>
    <cellStyle name="常规 14 11 4" xfId="682"/>
    <cellStyle name="常规 14 12" xfId="683"/>
    <cellStyle name="常规 14 12 2" xfId="684"/>
    <cellStyle name="常规 14 12 3" xfId="685"/>
    <cellStyle name="常规 14 12 4" xfId="686"/>
    <cellStyle name="常规 14 12 5" xfId="687"/>
    <cellStyle name="常规 14 13" xfId="688"/>
    <cellStyle name="常规 14 13 2" xfId="689"/>
    <cellStyle name="常规 14 13 3" xfId="690"/>
    <cellStyle name="常规 14 13 4" xfId="691"/>
    <cellStyle name="常规 14 13 5" xfId="692"/>
    <cellStyle name="常规 14 14" xfId="693"/>
    <cellStyle name="常规 14 15" xfId="694"/>
    <cellStyle name="常规 14 16" xfId="695"/>
    <cellStyle name="常规 14 17" xfId="696"/>
    <cellStyle name="常规 14 2" xfId="312"/>
    <cellStyle name="常规 14 2 2" xfId="697"/>
    <cellStyle name="常规 14 2 2 2" xfId="698"/>
    <cellStyle name="常规 14 2 2 3" xfId="699"/>
    <cellStyle name="常规 14 2 2 4" xfId="700"/>
    <cellStyle name="常规 14 2 2 5" xfId="701"/>
    <cellStyle name="常规 14 2 3" xfId="702"/>
    <cellStyle name="常规 14 2 3 2" xfId="703"/>
    <cellStyle name="常规 14 2 3 3" xfId="704"/>
    <cellStyle name="常规 14 2 3 4" xfId="705"/>
    <cellStyle name="常规 14 2 3 5" xfId="706"/>
    <cellStyle name="常规 14 2 4" xfId="707"/>
    <cellStyle name="常规 14 2 5" xfId="708"/>
    <cellStyle name="常规 14 3" xfId="315"/>
    <cellStyle name="常规 14 3 2" xfId="711"/>
    <cellStyle name="常规 14 3 2 2" xfId="712"/>
    <cellStyle name="常规 14 3 2 3" xfId="713"/>
    <cellStyle name="常规 14 3 2 4" xfId="714"/>
    <cellStyle name="常规 14 3 2 5" xfId="715"/>
    <cellStyle name="常规 14 3 3" xfId="718"/>
    <cellStyle name="常规 14 3 3 2" xfId="719"/>
    <cellStyle name="常规 14 3 3 3" xfId="21"/>
    <cellStyle name="常规 14 3 3 4" xfId="720"/>
    <cellStyle name="常规 14 3 3 5" xfId="721"/>
    <cellStyle name="常规 14 3 4" xfId="722"/>
    <cellStyle name="常规 14 3 5" xfId="723"/>
    <cellStyle name="常规 14 4" xfId="724"/>
    <cellStyle name="常规 14 4 2" xfId="727"/>
    <cellStyle name="常规 14 4 2 2" xfId="728"/>
    <cellStyle name="常规 14 4 2 3" xfId="729"/>
    <cellStyle name="常规 14 4 2 4" xfId="730"/>
    <cellStyle name="常规 14 4 2 5" xfId="731"/>
    <cellStyle name="常规 14 4 3" xfId="734"/>
    <cellStyle name="常规 14 4 3 2" xfId="735"/>
    <cellStyle name="常规 14 4 3 3" xfId="736"/>
    <cellStyle name="常规 14 4 3 4" xfId="737"/>
    <cellStyle name="常规 14 4 3 5" xfId="738"/>
    <cellStyle name="常规 14 4 4" xfId="739"/>
    <cellStyle name="常规 14 4 5" xfId="740"/>
    <cellStyle name="常规 14 4 6" xfId="741"/>
    <cellStyle name="常规 14 4 7" xfId="743"/>
    <cellStyle name="常规 14 5" xfId="744"/>
    <cellStyle name="常规 14 5 2" xfId="745"/>
    <cellStyle name="常规 14 5 2 2" xfId="746"/>
    <cellStyle name="常规 14 5 2 3" xfId="747"/>
    <cellStyle name="常规 14 5 2 4" xfId="748"/>
    <cellStyle name="常规 14 5 2 5" xfId="749"/>
    <cellStyle name="常规 14 5 3" xfId="750"/>
    <cellStyle name="常规 14 5 3 2" xfId="751"/>
    <cellStyle name="常规 14 5 3 3" xfId="752"/>
    <cellStyle name="常规 14 5 3 4" xfId="753"/>
    <cellStyle name="常规 14 5 3 5" xfId="754"/>
    <cellStyle name="常规 14 5 4" xfId="755"/>
    <cellStyle name="常规 14 5 5" xfId="756"/>
    <cellStyle name="常规 14 5 6" xfId="758"/>
    <cellStyle name="常规 14 5 7" xfId="761"/>
    <cellStyle name="常规 14 6" xfId="762"/>
    <cellStyle name="常规 14 6 2" xfId="763"/>
    <cellStyle name="常规 14 6 2 2" xfId="764"/>
    <cellStyle name="常规 14 6 2 3" xfId="765"/>
    <cellStyle name="常规 14 6 2 4" xfId="766"/>
    <cellStyle name="常规 14 6 2 5" xfId="767"/>
    <cellStyle name="常规 14 6 3" xfId="768"/>
    <cellStyle name="常规 14 6 3 2" xfId="769"/>
    <cellStyle name="常规 14 6 3 3" xfId="770"/>
    <cellStyle name="常规 14 6 3 4" xfId="771"/>
    <cellStyle name="常规 14 6 3 5" xfId="772"/>
    <cellStyle name="常规 14 6 4" xfId="773"/>
    <cellStyle name="常规 14 6 5" xfId="774"/>
    <cellStyle name="常规 14 6 6" xfId="776"/>
    <cellStyle name="常规 14 6 7" xfId="779"/>
    <cellStyle name="常规 14 7" xfId="780"/>
    <cellStyle name="常规 14 7 2" xfId="781"/>
    <cellStyle name="常规 14 7 2 2" xfId="782"/>
    <cellStyle name="常规 14 7 2 3" xfId="783"/>
    <cellStyle name="常规 14 7 2 4" xfId="784"/>
    <cellStyle name="常规 14 7 2 5" xfId="785"/>
    <cellStyle name="常规 14 7 3" xfId="786"/>
    <cellStyle name="常规 14 7 3 2" xfId="787"/>
    <cellStyle name="常规 14 7 3 3" xfId="788"/>
    <cellStyle name="常规 14 7 3 4" xfId="789"/>
    <cellStyle name="常规 14 7 3 5" xfId="790"/>
    <cellStyle name="常规 14 7 4" xfId="791"/>
    <cellStyle name="常规 14 7 5" xfId="792"/>
    <cellStyle name="常规 14 7 6" xfId="793"/>
    <cellStyle name="常规 14 7 7" xfId="795"/>
    <cellStyle name="常规 14 8" xfId="796"/>
    <cellStyle name="常规 14 8 2" xfId="797"/>
    <cellStyle name="常规 14 8 2 2" xfId="798"/>
    <cellStyle name="常规 14 8 2 3" xfId="799"/>
    <cellStyle name="常规 14 8 2 4" xfId="800"/>
    <cellStyle name="常规 14 8 2 5" xfId="801"/>
    <cellStyle name="常规 14 8 3" xfId="802"/>
    <cellStyle name="常规 14 8 3 2" xfId="803"/>
    <cellStyle name="常规 14 8 3 3" xfId="804"/>
    <cellStyle name="常规 14 8 3 4" xfId="805"/>
    <cellStyle name="常规 14 8 3 5" xfId="806"/>
    <cellStyle name="常规 14 8 4" xfId="807"/>
    <cellStyle name="常规 14 8 5" xfId="808"/>
    <cellStyle name="常规 14 8 6" xfId="809"/>
    <cellStyle name="常规 14 8 7" xfId="811"/>
    <cellStyle name="常规 14 9" xfId="812"/>
    <cellStyle name="常规 14 9 2" xfId="813"/>
    <cellStyle name="常规 14 9 2 2" xfId="814"/>
    <cellStyle name="常规 14 9 2 3" xfId="815"/>
    <cellStyle name="常规 14 9 2 4" xfId="816"/>
    <cellStyle name="常规 14 9 2 5" xfId="817"/>
    <cellStyle name="常规 14 9 3" xfId="818"/>
    <cellStyle name="常规 14 9 3 2" xfId="819"/>
    <cellStyle name="常规 14 9 3 3" xfId="820"/>
    <cellStyle name="常规 14 9 3 4" xfId="821"/>
    <cellStyle name="常规 14 9 3 5" xfId="822"/>
    <cellStyle name="常规 14 9 4" xfId="823"/>
    <cellStyle name="常规 14 9 5" xfId="824"/>
    <cellStyle name="常规 14 9 6" xfId="825"/>
    <cellStyle name="常规 14 9 7" xfId="827"/>
    <cellStyle name="常规 15" xfId="830"/>
    <cellStyle name="常规 15 2" xfId="323"/>
    <cellStyle name="常规 15 2 2" xfId="832"/>
    <cellStyle name="常规 15 2 2 2" xfId="833"/>
    <cellStyle name="常规 15 2 2 3" xfId="834"/>
    <cellStyle name="常规 15 2 2 4" xfId="835"/>
    <cellStyle name="常规 15 2 2 5" xfId="836"/>
    <cellStyle name="常规 15 2 3" xfId="838"/>
    <cellStyle name="常规 15 2 4" xfId="840"/>
    <cellStyle name="常规 15 3" xfId="327"/>
    <cellStyle name="常规 15 3 2" xfId="843"/>
    <cellStyle name="常规 15 3 3" xfId="846"/>
    <cellStyle name="常规 15 3 4" xfId="847"/>
    <cellStyle name="常规 15 3 5" xfId="848"/>
    <cellStyle name="常规 15 4" xfId="659"/>
    <cellStyle name="常规 15 5" xfId="662"/>
    <cellStyle name="常规 16" xfId="181"/>
    <cellStyle name="常规 16 2" xfId="102"/>
    <cellStyle name="常规 16 2 2" xfId="850"/>
    <cellStyle name="常规 16 2 2 2" xfId="852"/>
    <cellStyle name="常规 16 2 2 3" xfId="854"/>
    <cellStyle name="常规 16 2 2 4" xfId="856"/>
    <cellStyle name="常规 16 2 2 5" xfId="373"/>
    <cellStyle name="常规 16 2 3" xfId="858"/>
    <cellStyle name="常规 16 2 4" xfId="860"/>
    <cellStyle name="常规 16 3" xfId="118"/>
    <cellStyle name="常规 16 3 2" xfId="862"/>
    <cellStyle name="常规 16 3 3" xfId="864"/>
    <cellStyle name="常规 16 3 4" xfId="865"/>
    <cellStyle name="常规 16 3 5" xfId="866"/>
    <cellStyle name="常规 17" xfId="406"/>
    <cellStyle name="常规 17 2" xfId="869"/>
    <cellStyle name="常规 17 2 2" xfId="871"/>
    <cellStyle name="常规 17 2 3" xfId="873"/>
    <cellStyle name="常规 17 2 4" xfId="875"/>
    <cellStyle name="常规 17 2 5" xfId="877"/>
    <cellStyle name="常规 17 3" xfId="572"/>
    <cellStyle name="常规 17 4" xfId="579"/>
    <cellStyle name="常规 17 5" xfId="186"/>
    <cellStyle name="常规 17 6" xfId="197"/>
    <cellStyle name="常规 18" xfId="226"/>
    <cellStyle name="常规 18 2" xfId="880"/>
    <cellStyle name="常规 18 2 2" xfId="882"/>
    <cellStyle name="常规 18 2 3" xfId="884"/>
    <cellStyle name="常规 18 2 4" xfId="886"/>
    <cellStyle name="常规 18 2 5" xfId="887"/>
    <cellStyle name="常规 18 3" xfId="585"/>
    <cellStyle name="常规 18 4" xfId="588"/>
    <cellStyle name="常规 18 5" xfId="591"/>
    <cellStyle name="常规 18 6" xfId="595"/>
    <cellStyle name="常规 19" xfId="230"/>
    <cellStyle name="常规 19 2" xfId="889"/>
    <cellStyle name="常规 19 2 2" xfId="891"/>
    <cellStyle name="常规 19 2 3" xfId="893"/>
    <cellStyle name="常规 19 2 4" xfId="895"/>
    <cellStyle name="常规 19 2 5" xfId="898"/>
    <cellStyle name="常规 19 3" xfId="900"/>
    <cellStyle name="常规 19 4" xfId="902"/>
    <cellStyle name="常规 19 5" xfId="905"/>
    <cellStyle name="常规 19 6" xfId="908"/>
    <cellStyle name="常规 2" xfId="909"/>
    <cellStyle name="常规 2 10" xfId="910"/>
    <cellStyle name="常规 2 10 2" xfId="911"/>
    <cellStyle name="常规 2 10 2 2" xfId="912"/>
    <cellStyle name="常规 2 10 2 3" xfId="913"/>
    <cellStyle name="常规 2 10 2 4" xfId="359"/>
    <cellStyle name="常规 2 10 2 5" xfId="147"/>
    <cellStyle name="常规 2 10 3" xfId="914"/>
    <cellStyle name="常规 2 10 3 2" xfId="915"/>
    <cellStyle name="常规 2 10 3 3" xfId="916"/>
    <cellStyle name="常规 2 10 3 4" xfId="917"/>
    <cellStyle name="常规 2 10 3 5" xfId="918"/>
    <cellStyle name="常规 2 10 4" xfId="919"/>
    <cellStyle name="常规 2 10 5" xfId="920"/>
    <cellStyle name="常规 2 10 6" xfId="922"/>
    <cellStyle name="常规 2 10 7" xfId="924"/>
    <cellStyle name="常规 2 11" xfId="925"/>
    <cellStyle name="常规 2 11 2" xfId="927"/>
    <cellStyle name="常规 2 11 2 2" xfId="928"/>
    <cellStyle name="常规 2 11 2 3" xfId="930"/>
    <cellStyle name="常规 2 11 2 4" xfId="933"/>
    <cellStyle name="常规 2 11 2 5" xfId="935"/>
    <cellStyle name="常规 2 11 3" xfId="937"/>
    <cellStyle name="常规 2 11 3 2" xfId="938"/>
    <cellStyle name="常规 2 11 3 3" xfId="939"/>
    <cellStyle name="常规 2 11 3 4" xfId="940"/>
    <cellStyle name="常规 2 11 3 5" xfId="941"/>
    <cellStyle name="常规 2 11 4" xfId="942"/>
    <cellStyle name="常规 2 11 5" xfId="943"/>
    <cellStyle name="常规 2 11 6" xfId="944"/>
    <cellStyle name="常规 2 11 7" xfId="945"/>
    <cellStyle name="常规 2 12" xfId="946"/>
    <cellStyle name="常规 2 12 2" xfId="948"/>
    <cellStyle name="常规 2 12 2 2" xfId="949"/>
    <cellStyle name="常规 2 12 2 3" xfId="950"/>
    <cellStyle name="常规 2 12 2 4" xfId="952"/>
    <cellStyle name="常规 2 12 2 5" xfId="954"/>
    <cellStyle name="常规 2 12 3" xfId="956"/>
    <cellStyle name="常规 2 12 3 2" xfId="957"/>
    <cellStyle name="常规 2 12 3 3" xfId="958"/>
    <cellStyle name="常规 2 12 3 4" xfId="959"/>
    <cellStyle name="常规 2 12 3 5" xfId="960"/>
    <cellStyle name="常规 2 12 4" xfId="962"/>
    <cellStyle name="常规 2 12 5" xfId="963"/>
    <cellStyle name="常规 2 12 6" xfId="964"/>
    <cellStyle name="常规 2 12 7" xfId="965"/>
    <cellStyle name="常规 2 13" xfId="966"/>
    <cellStyle name="常规 2 13 2" xfId="968"/>
    <cellStyle name="常规 2 13 2 2" xfId="969"/>
    <cellStyle name="常规 2 13 2 3" xfId="970"/>
    <cellStyle name="常规 2 13 2 4" xfId="973"/>
    <cellStyle name="常规 2 13 2 5" xfId="976"/>
    <cellStyle name="常规 2 13 3" xfId="978"/>
    <cellStyle name="常规 2 13 3 2" xfId="979"/>
    <cellStyle name="常规 2 13 3 3" xfId="980"/>
    <cellStyle name="常规 2 13 3 4" xfId="982"/>
    <cellStyle name="常规 2 13 3 5" xfId="984"/>
    <cellStyle name="常规 2 13 4" xfId="986"/>
    <cellStyle name="常规 2 13 5" xfId="987"/>
    <cellStyle name="常规 2 14" xfId="988"/>
    <cellStyle name="常规 2 14 2" xfId="989"/>
    <cellStyle name="常规 2 14 2 2" xfId="990"/>
    <cellStyle name="常规 2 14 2 3" xfId="991"/>
    <cellStyle name="常规 2 14 2 4" xfId="992"/>
    <cellStyle name="常规 2 14 2 5" xfId="993"/>
    <cellStyle name="常规 2 14 3" xfId="994"/>
    <cellStyle name="常规 2 14 3 2" xfId="995"/>
    <cellStyle name="常规 2 14 3 3" xfId="996"/>
    <cellStyle name="常规 2 14 3 4" xfId="997"/>
    <cellStyle name="常规 2 14 3 5" xfId="998"/>
    <cellStyle name="常规 2 14 4" xfId="999"/>
    <cellStyle name="常规 2 14 5" xfId="1000"/>
    <cellStyle name="常规 2 14 6" xfId="1001"/>
    <cellStyle name="常规 2 14 7" xfId="1002"/>
    <cellStyle name="常规 2 15" xfId="1003"/>
    <cellStyle name="常规 2 15 2" xfId="1004"/>
    <cellStyle name="常规 2 15 2 2" xfId="1005"/>
    <cellStyle name="常规 2 15 2 3" xfId="1006"/>
    <cellStyle name="常规 2 15 2 4" xfId="1007"/>
    <cellStyle name="常规 2 15 2 5" xfId="1008"/>
    <cellStyle name="常规 2 15 3" xfId="1009"/>
    <cellStyle name="常规 2 15 3 2" xfId="1010"/>
    <cellStyle name="常规 2 15 3 3" xfId="1011"/>
    <cellStyle name="常规 2 15 3 4" xfId="1012"/>
    <cellStyle name="常规 2 15 3 5" xfId="1013"/>
    <cellStyle name="常规 2 15 4" xfId="1014"/>
    <cellStyle name="常规 2 15 5" xfId="1015"/>
    <cellStyle name="常规 2 15 6" xfId="1016"/>
    <cellStyle name="常规 2 15 7" xfId="1017"/>
    <cellStyle name="常规 2 16" xfId="1018"/>
    <cellStyle name="常规 2 16 2" xfId="1019"/>
    <cellStyle name="常规 2 16 2 2" xfId="1020"/>
    <cellStyle name="常规 2 16 2 3" xfId="1022"/>
    <cellStyle name="常规 2 16 2 4" xfId="1024"/>
    <cellStyle name="常规 2 16 2 5" xfId="1026"/>
    <cellStyle name="常规 2 16 3" xfId="1027"/>
    <cellStyle name="常规 2 16 4" xfId="1028"/>
    <cellStyle name="常规 2 17" xfId="1030"/>
    <cellStyle name="常规 2 17 2" xfId="1031"/>
    <cellStyle name="常规 2 17 3" xfId="1032"/>
    <cellStyle name="常规 2 17 4" xfId="1033"/>
    <cellStyle name="常规 2 17 5" xfId="1034"/>
    <cellStyle name="常规 2 18" xfId="1036"/>
    <cellStyle name="常规 2 18 2" xfId="1037"/>
    <cellStyle name="常规 2 18 3" xfId="1038"/>
    <cellStyle name="常规 2 18 4" xfId="1039"/>
    <cellStyle name="常规 2 18 5" xfId="1040"/>
    <cellStyle name="常规 2 19" xfId="1042"/>
    <cellStyle name="常规 2 2" xfId="742"/>
    <cellStyle name="常规 2 2 2" xfId="1044"/>
    <cellStyle name="常规 2 2 2 2" xfId="1045"/>
    <cellStyle name="常规 2 2 2 2 2" xfId="1047"/>
    <cellStyle name="常规 2 2 2 2 3" xfId="1049"/>
    <cellStyle name="常规 2 2 2 2 4" xfId="1051"/>
    <cellStyle name="常规 2 2 2 2 5" xfId="1052"/>
    <cellStyle name="常规 2 2 2 3" xfId="1053"/>
    <cellStyle name="常规 2 2 2 4" xfId="59"/>
    <cellStyle name="常规 2 2 3" xfId="1054"/>
    <cellStyle name="常规 2 2 3 2" xfId="1055"/>
    <cellStyle name="常规 2 2 3 3" xfId="1056"/>
    <cellStyle name="常规 2 2 3 4" xfId="1057"/>
    <cellStyle name="常规 2 2 3 5" xfId="1058"/>
    <cellStyle name="常规 2 2 4" xfId="1059"/>
    <cellStyle name="常规 2 2 4 2" xfId="1060"/>
    <cellStyle name="常规 2 2 4 3" xfId="1061"/>
    <cellStyle name="常规 2 2 4 4" xfId="1062"/>
    <cellStyle name="常规 2 2 4 5" xfId="1063"/>
    <cellStyle name="常规 2 2 5" xfId="1064"/>
    <cellStyle name="常规 2 2 6" xfId="1065"/>
    <cellStyle name="常规 2 2 7" xfId="1067"/>
    <cellStyle name="常规 2 2 8" xfId="1069"/>
    <cellStyle name="常规 2 3" xfId="1070"/>
    <cellStyle name="常规 2 3 2" xfId="1071"/>
    <cellStyle name="常规 2 3 2 2" xfId="221"/>
    <cellStyle name="常规 2 3 2 2 2" xfId="1074"/>
    <cellStyle name="常规 2 3 2 2 3" xfId="1077"/>
    <cellStyle name="常规 2 3 2 2 4" xfId="1080"/>
    <cellStyle name="常规 2 3 2 2 5" xfId="1081"/>
    <cellStyle name="常规 2 3 2 3" xfId="254"/>
    <cellStyle name="常规 2 3 2 4" xfId="1082"/>
    <cellStyle name="常规 2 3 3" xfId="1083"/>
    <cellStyle name="常规 2 3 3 2" xfId="300"/>
    <cellStyle name="常规 2 3 3 3" xfId="304"/>
    <cellStyle name="常规 2 3 3 4" xfId="1084"/>
    <cellStyle name="常规 2 3 3 5" xfId="1085"/>
    <cellStyle name="常规 2 3 4" xfId="1086"/>
    <cellStyle name="常规 2 3 4 2" xfId="333"/>
    <cellStyle name="常规 2 3 4 3" xfId="337"/>
    <cellStyle name="常规 2 3 4 4" xfId="1087"/>
    <cellStyle name="常规 2 3 4 5" xfId="1088"/>
    <cellStyle name="常规 2 3 5" xfId="1089"/>
    <cellStyle name="常规 2 3 6" xfId="1090"/>
    <cellStyle name="常规 2 3 7" xfId="1092"/>
    <cellStyle name="常规 2 3 8" xfId="1094"/>
    <cellStyle name="常规 2 4" xfId="1095"/>
    <cellStyle name="常规 2 4 2" xfId="1096"/>
    <cellStyle name="常规 2 4 2 2" xfId="467"/>
    <cellStyle name="常规 2 4 2 3" xfId="470"/>
    <cellStyle name="常规 2 4 2 4" xfId="1097"/>
    <cellStyle name="常规 2 4 2 5" xfId="1098"/>
    <cellStyle name="常规 2 4 3" xfId="1099"/>
    <cellStyle name="常规 2 4 3 2" xfId="478"/>
    <cellStyle name="常规 2 4 3 3" xfId="481"/>
    <cellStyle name="常规 2 4 3 4" xfId="1100"/>
    <cellStyle name="常规 2 4 3 5" xfId="1043"/>
    <cellStyle name="常规 2 4 4" xfId="1101"/>
    <cellStyle name="常规 2 4 5" xfId="1103"/>
    <cellStyle name="常规 2 5" xfId="1104"/>
    <cellStyle name="常规 2 5 2" xfId="1105"/>
    <cellStyle name="常规 2 5 2 2" xfId="485"/>
    <cellStyle name="常规 2 5 2 3" xfId="488"/>
    <cellStyle name="常规 2 5 2 4" xfId="1106"/>
    <cellStyle name="常规 2 5 2 5" xfId="1107"/>
    <cellStyle name="常规 2 5 3" xfId="1108"/>
    <cellStyle name="常规 2 5 3 2" xfId="80"/>
    <cellStyle name="常规 2 5 3 3" xfId="90"/>
    <cellStyle name="常规 2 5 3 4" xfId="1109"/>
    <cellStyle name="常规 2 5 3 5" xfId="1111"/>
    <cellStyle name="常规 2 5 4" xfId="1112"/>
    <cellStyle name="常规 2 5 5" xfId="1113"/>
    <cellStyle name="常规 2 6" xfId="1114"/>
    <cellStyle name="常规 2 6 2" xfId="1021"/>
    <cellStyle name="常规 2 6 2 2" xfId="757"/>
    <cellStyle name="常规 2 6 2 3" xfId="760"/>
    <cellStyle name="常规 2 6 2 4" xfId="1116"/>
    <cellStyle name="常规 2 6 2 5" xfId="1118"/>
    <cellStyle name="常规 2 6 3" xfId="1023"/>
    <cellStyle name="常规 2 6 3 2" xfId="775"/>
    <cellStyle name="常规 2 6 3 3" xfId="778"/>
    <cellStyle name="常规 2 6 3 4" xfId="1120"/>
    <cellStyle name="常规 2 6 3 5" xfId="1123"/>
    <cellStyle name="常规 2 6 4" xfId="1025"/>
    <cellStyle name="常规 2 6 5" xfId="1124"/>
    <cellStyle name="常规 2 6 6" xfId="1125"/>
    <cellStyle name="常规 2 6 7" xfId="1126"/>
    <cellStyle name="常规 2 7" xfId="851"/>
    <cellStyle name="常规 2 7 2" xfId="1127"/>
    <cellStyle name="常规 2 7 2 2" xfId="1128"/>
    <cellStyle name="常规 2 7 2 3" xfId="1129"/>
    <cellStyle name="常规 2 7 2 4" xfId="1130"/>
    <cellStyle name="常规 2 7 2 5" xfId="1131"/>
    <cellStyle name="常规 2 7 3" xfId="1132"/>
    <cellStyle name="常规 2 7 3 2" xfId="1133"/>
    <cellStyle name="常规 2 7 3 3" xfId="1134"/>
    <cellStyle name="常规 2 7 3 4" xfId="1135"/>
    <cellStyle name="常规 2 7 3 5" xfId="1137"/>
    <cellStyle name="常规 2 7 4" xfId="1138"/>
    <cellStyle name="常规 2 7 5" xfId="1139"/>
    <cellStyle name="常规 2 7 6" xfId="1140"/>
    <cellStyle name="常规 2 7 7" xfId="1141"/>
    <cellStyle name="常规 2 8" xfId="853"/>
    <cellStyle name="常规 2 8 2" xfId="1142"/>
    <cellStyle name="常规 2 8 2 2" xfId="134"/>
    <cellStyle name="常规 2 8 2 3" xfId="138"/>
    <cellStyle name="常规 2 8 2 4" xfId="141"/>
    <cellStyle name="常规 2 8 2 5" xfId="144"/>
    <cellStyle name="常规 2 8 3" xfId="1143"/>
    <cellStyle name="常规 2 8 3 2" xfId="163"/>
    <cellStyle name="常规 2 8 3 3" xfId="166"/>
    <cellStyle name="常规 2 8 3 4" xfId="1144"/>
    <cellStyle name="常规 2 8 3 5" xfId="1146"/>
    <cellStyle name="常规 2 8 4" xfId="1147"/>
    <cellStyle name="常规 2 8 5" xfId="1148"/>
    <cellStyle name="常规 2 8 6" xfId="1149"/>
    <cellStyle name="常规 2 8 7" xfId="1150"/>
    <cellStyle name="常规 2 9" xfId="855"/>
    <cellStyle name="常规 2 9 2" xfId="897"/>
    <cellStyle name="常规 2 9 2 2" xfId="1151"/>
    <cellStyle name="常规 2 9 2 3" xfId="1152"/>
    <cellStyle name="常规 2 9 2 4" xfId="1153"/>
    <cellStyle name="常规 2 9 2 5" xfId="1154"/>
    <cellStyle name="常规 2 9 3" xfId="1155"/>
    <cellStyle name="常规 2 9 3 2" xfId="1157"/>
    <cellStyle name="常规 2 9 3 3" xfId="1158"/>
    <cellStyle name="常规 2 9 3 4" xfId="1159"/>
    <cellStyle name="常规 2 9 3 5" xfId="1161"/>
    <cellStyle name="常规 2 9 4" xfId="1162"/>
    <cellStyle name="常规 2 9 5" xfId="1163"/>
    <cellStyle name="常规 2 9 6" xfId="1164"/>
    <cellStyle name="常规 2 9 7" xfId="1165"/>
    <cellStyle name="常规 20" xfId="829"/>
    <cellStyle name="常规 20 2" xfId="322"/>
    <cellStyle name="常规 20 2 2" xfId="831"/>
    <cellStyle name="常规 20 2 3" xfId="837"/>
    <cellStyle name="常规 20 2 4" xfId="839"/>
    <cellStyle name="常规 20 2 5" xfId="1166"/>
    <cellStyle name="常规 20 3" xfId="326"/>
    <cellStyle name="常规 20 4" xfId="658"/>
    <cellStyle name="常规 20 5" xfId="661"/>
    <cellStyle name="常规 20 6" xfId="664"/>
    <cellStyle name="常规 21" xfId="180"/>
    <cellStyle name="常规 21 2" xfId="101"/>
    <cellStyle name="常规 21 2 2" xfId="849"/>
    <cellStyle name="常规 21 2 3" xfId="857"/>
    <cellStyle name="常规 21 2 4" xfId="859"/>
    <cellStyle name="常规 21 2 5" xfId="1167"/>
    <cellStyle name="常规 21 3" xfId="117"/>
    <cellStyle name="常规 21 4" xfId="379"/>
    <cellStyle name="常规 21 5" xfId="173"/>
    <cellStyle name="常规 21 6" xfId="668"/>
    <cellStyle name="常规 22" xfId="405"/>
    <cellStyle name="常规 22 2" xfId="868"/>
    <cellStyle name="常规 22 2 2" xfId="870"/>
    <cellStyle name="常规 22 2 3" xfId="872"/>
    <cellStyle name="常规 22 2 4" xfId="874"/>
    <cellStyle name="常规 22 2 5" xfId="876"/>
    <cellStyle name="常规 22 3" xfId="571"/>
    <cellStyle name="常规 22 4" xfId="578"/>
    <cellStyle name="常规 22 5" xfId="185"/>
    <cellStyle name="常规 22 6" xfId="196"/>
    <cellStyle name="常规 23" xfId="225"/>
    <cellStyle name="常规 23 2" xfId="879"/>
    <cellStyle name="常规 23 2 2" xfId="881"/>
    <cellStyle name="常规 23 2 2 2" xfId="157"/>
    <cellStyle name="常规 23 2 2 3" xfId="493"/>
    <cellStyle name="常规 23 2 2 4" xfId="497"/>
    <cellStyle name="常规 23 2 2 5" xfId="645"/>
    <cellStyle name="常规 23 2 3" xfId="883"/>
    <cellStyle name="常规 23 2 4" xfId="885"/>
    <cellStyle name="常规 23 3" xfId="584"/>
    <cellStyle name="常规 23 3 2" xfId="1169"/>
    <cellStyle name="常规 23 3 3" xfId="1171"/>
    <cellStyle name="常规 23 3 4" xfId="1172"/>
    <cellStyle name="常规 23 3 5" xfId="1173"/>
    <cellStyle name="常规 23 4" xfId="587"/>
    <cellStyle name="常规 23 4 2" xfId="1175"/>
    <cellStyle name="常规 23 4 3" xfId="1177"/>
    <cellStyle name="常规 23 4 4" xfId="1178"/>
    <cellStyle name="常规 23 4 5" xfId="1179"/>
    <cellStyle name="常规 23 5" xfId="590"/>
    <cellStyle name="常规 23 6" xfId="594"/>
    <cellStyle name="常规 23 7" xfId="1181"/>
    <cellStyle name="常规 23 8" xfId="1182"/>
    <cellStyle name="常规 24" xfId="229"/>
    <cellStyle name="常规 24 2" xfId="888"/>
    <cellStyle name="常规 24 2 2" xfId="890"/>
    <cellStyle name="常规 24 2 3" xfId="892"/>
    <cellStyle name="常规 24 2 4" xfId="894"/>
    <cellStyle name="常规 24 2 5" xfId="896"/>
    <cellStyle name="常规 24 3" xfId="899"/>
    <cellStyle name="常规 24 4" xfId="901"/>
    <cellStyle name="常规 24 5" xfId="904"/>
    <cellStyle name="常规 24 6" xfId="907"/>
    <cellStyle name="常规 25" xfId="234"/>
    <cellStyle name="常规 25 2" xfId="1184"/>
    <cellStyle name="常规 25 2 2" xfId="1186"/>
    <cellStyle name="常规 25 2 3" xfId="1188"/>
    <cellStyle name="常规 25 2 4" xfId="1190"/>
    <cellStyle name="常规 25 2 5" xfId="1193"/>
    <cellStyle name="常规 25 3" xfId="1195"/>
    <cellStyle name="常规 25 4" xfId="1197"/>
    <cellStyle name="常规 25 5" xfId="1200"/>
    <cellStyle name="常规 25 6" xfId="1203"/>
    <cellStyle name="常规 26" xfId="46"/>
    <cellStyle name="常规 26 2" xfId="11"/>
    <cellStyle name="常规 26 2 2" xfId="1205"/>
    <cellStyle name="常规 26 2 3" xfId="1207"/>
    <cellStyle name="常规 26 2 4" xfId="1209"/>
    <cellStyle name="常规 26 2 5" xfId="1212"/>
    <cellStyle name="常规 26 3" xfId="78"/>
    <cellStyle name="常规 26 4" xfId="85"/>
    <cellStyle name="常规 26 5" xfId="95"/>
    <cellStyle name="常规 26 6" xfId="1214"/>
    <cellStyle name="常规 27" xfId="1216"/>
    <cellStyle name="常规 28" xfId="1218"/>
    <cellStyle name="常规 28 2" xfId="1220"/>
    <cellStyle name="常规 28 2 2" xfId="1222"/>
    <cellStyle name="常规 28 2 3" xfId="1224"/>
    <cellStyle name="常规 28 2 4" xfId="1226"/>
    <cellStyle name="常规 28 2 5" xfId="1229"/>
    <cellStyle name="常规 28 3" xfId="1231"/>
    <cellStyle name="常规 28 4" xfId="1232"/>
    <cellStyle name="常规 28 5" xfId="1233"/>
    <cellStyle name="常规 28 6" xfId="1234"/>
    <cellStyle name="常规 29" xfId="1236"/>
    <cellStyle name="常规 29 2" xfId="1238"/>
    <cellStyle name="常规 29 2 2" xfId="1240"/>
    <cellStyle name="常规 29 2 3" xfId="1242"/>
    <cellStyle name="常规 29 2 4" xfId="1244"/>
    <cellStyle name="常规 29 2 5" xfId="1247"/>
    <cellStyle name="常规 29 3" xfId="1249"/>
    <cellStyle name="常规 29 3 2" xfId="1251"/>
    <cellStyle name="常规 29 3 3" xfId="1253"/>
    <cellStyle name="常规 29 3 4" xfId="1255"/>
    <cellStyle name="常规 29 3 5" xfId="1257"/>
    <cellStyle name="常规 29 4" xfId="1258"/>
    <cellStyle name="常规 29 5" xfId="1259"/>
    <cellStyle name="常规 29 6" xfId="1260"/>
    <cellStyle name="常规 29 7" xfId="1261"/>
    <cellStyle name="常规 3" xfId="1262"/>
    <cellStyle name="常规 3 10" xfId="1263"/>
    <cellStyle name="常规 3 10 2" xfId="1264"/>
    <cellStyle name="常规 3 10 2 2" xfId="1265"/>
    <cellStyle name="常规 3 10 2 3" xfId="1266"/>
    <cellStyle name="常规 3 10 2 4" xfId="1267"/>
    <cellStyle name="常规 3 10 2 5" xfId="1268"/>
    <cellStyle name="常规 3 10 3" xfId="1269"/>
    <cellStyle name="常规 3 10 3 2" xfId="446"/>
    <cellStyle name="常规 3 10 3 3" xfId="1270"/>
    <cellStyle name="常规 3 10 3 4" xfId="1271"/>
    <cellStyle name="常规 3 10 3 5" xfId="1272"/>
    <cellStyle name="常规 3 10 4" xfId="1273"/>
    <cellStyle name="常规 3 10 5" xfId="1274"/>
    <cellStyle name="常规 3 10 6" xfId="20"/>
    <cellStyle name="常规 3 10 7" xfId="1275"/>
    <cellStyle name="常规 3 11" xfId="1276"/>
    <cellStyle name="常规 3 11 2" xfId="1278"/>
    <cellStyle name="常规 3 11 2 2" xfId="1279"/>
    <cellStyle name="常规 3 11 2 3" xfId="1280"/>
    <cellStyle name="常规 3 11 2 4" xfId="1283"/>
    <cellStyle name="常规 3 11 2 5" xfId="1286"/>
    <cellStyle name="常规 3 11 3" xfId="1288"/>
    <cellStyle name="常规 3 11 3 2" xfId="252"/>
    <cellStyle name="常规 3 11 3 3" xfId="1289"/>
    <cellStyle name="常规 3 11 3 4" xfId="1290"/>
    <cellStyle name="常规 3 11 3 5" xfId="1291"/>
    <cellStyle name="常规 3 11 4" xfId="1293"/>
    <cellStyle name="常规 3 11 5" xfId="1294"/>
    <cellStyle name="常规 3 11 6" xfId="1295"/>
    <cellStyle name="常规 3 11 7" xfId="1296"/>
    <cellStyle name="常规 3 12" xfId="1297"/>
    <cellStyle name="常规 3 12 2" xfId="1299"/>
    <cellStyle name="常规 3 12 2 2" xfId="1300"/>
    <cellStyle name="常规 3 12 2 3" xfId="1301"/>
    <cellStyle name="常规 3 12 2 4" xfId="1302"/>
    <cellStyle name="常规 3 12 2 5" xfId="1303"/>
    <cellStyle name="常规 3 12 3" xfId="1305"/>
    <cellStyle name="常规 3 12 3 2" xfId="472"/>
    <cellStyle name="常规 3 12 3 3" xfId="1306"/>
    <cellStyle name="常规 3 12 3 4" xfId="1307"/>
    <cellStyle name="常规 3 12 3 5" xfId="1308"/>
    <cellStyle name="常规 3 12 4" xfId="1310"/>
    <cellStyle name="常规 3 12 5" xfId="1311"/>
    <cellStyle name="常规 3 12 6" xfId="1312"/>
    <cellStyle name="常规 3 12 7" xfId="1313"/>
    <cellStyle name="常规 3 13" xfId="1314"/>
    <cellStyle name="常规 3 13 2" xfId="1315"/>
    <cellStyle name="常规 3 13 2 2" xfId="1316"/>
    <cellStyle name="常规 3 13 2 3" xfId="1317"/>
    <cellStyle name="常规 3 13 2 4" xfId="1318"/>
    <cellStyle name="常规 3 13 2 5" xfId="1319"/>
    <cellStyle name="常规 3 13 3" xfId="1320"/>
    <cellStyle name="常规 3 13 3 2" xfId="490"/>
    <cellStyle name="常规 3 13 3 3" xfId="1321"/>
    <cellStyle name="常规 3 13 3 4" xfId="1322"/>
    <cellStyle name="常规 3 13 3 5" xfId="1323"/>
    <cellStyle name="常规 3 13 4" xfId="57"/>
    <cellStyle name="常规 3 13 5" xfId="1324"/>
    <cellStyle name="常规 3 14" xfId="1325"/>
    <cellStyle name="常规 3 14 2" xfId="1326"/>
    <cellStyle name="常规 3 14 2 2" xfId="1327"/>
    <cellStyle name="常规 3 14 2 3" xfId="1328"/>
    <cellStyle name="常规 3 14 2 4" xfId="1329"/>
    <cellStyle name="常规 3 14 2 5" xfId="1330"/>
    <cellStyle name="常规 3 14 3" xfId="1331"/>
    <cellStyle name="常规 3 14 3 2" xfId="500"/>
    <cellStyle name="常规 3 14 3 3" xfId="1332"/>
    <cellStyle name="常规 3 14 3 4" xfId="1333"/>
    <cellStyle name="常规 3 14 3 5" xfId="1334"/>
    <cellStyle name="常规 3 14 4" xfId="1336"/>
    <cellStyle name="常规 3 14 5" xfId="1338"/>
    <cellStyle name="常规 3 14 6" xfId="710"/>
    <cellStyle name="常规 3 14 7" xfId="717"/>
    <cellStyle name="常规 3 15" xfId="1340"/>
    <cellStyle name="常规 3 15 2" xfId="1341"/>
    <cellStyle name="常规 3 15 2 2" xfId="1343"/>
    <cellStyle name="常规 3 15 2 3" xfId="1344"/>
    <cellStyle name="常规 3 15 2 4" xfId="1345"/>
    <cellStyle name="常规 3 15 2 5" xfId="1346"/>
    <cellStyle name="常规 3 15 3" xfId="1347"/>
    <cellStyle name="常规 3 15 3 2" xfId="519"/>
    <cellStyle name="常规 3 15 3 3" xfId="1348"/>
    <cellStyle name="常规 3 15 3 4" xfId="1349"/>
    <cellStyle name="常规 3 15 3 5" xfId="1350"/>
    <cellStyle name="常规 3 15 4" xfId="1352"/>
    <cellStyle name="常规 3 15 5" xfId="1354"/>
    <cellStyle name="常规 3 15 6" xfId="726"/>
    <cellStyle name="常规 3 15 7" xfId="733"/>
    <cellStyle name="常规 3 16" xfId="1355"/>
    <cellStyle name="常规 3 16 2" xfId="1356"/>
    <cellStyle name="常规 3 16 2 2" xfId="1357"/>
    <cellStyle name="常规 3 16 2 3" xfId="1358"/>
    <cellStyle name="常规 3 16 2 4" xfId="1359"/>
    <cellStyle name="常规 3 16 2 5" xfId="1360"/>
    <cellStyle name="常规 3 16 3" xfId="1361"/>
    <cellStyle name="常规 3 16 4" xfId="1362"/>
    <cellStyle name="常规 3 17" xfId="1363"/>
    <cellStyle name="常规 3 17 2" xfId="1364"/>
    <cellStyle name="常规 3 17 3" xfId="1365"/>
    <cellStyle name="常规 3 17 4" xfId="1366"/>
    <cellStyle name="常规 3 17 5" xfId="1367"/>
    <cellStyle name="常规 3 18" xfId="1368"/>
    <cellStyle name="常规 3 18 2" xfId="424"/>
    <cellStyle name="常规 3 18 3" xfId="426"/>
    <cellStyle name="常规 3 18 4" xfId="1369"/>
    <cellStyle name="常规 3 18 5" xfId="1370"/>
    <cellStyle name="常规 3 19" xfId="1342"/>
    <cellStyle name="常规 3 19 2" xfId="1371"/>
    <cellStyle name="常规 3 19 2 2" xfId="1373"/>
    <cellStyle name="常规 3 19 2 3" xfId="1376"/>
    <cellStyle name="常规 3 19 3" xfId="1377"/>
    <cellStyle name="常规 3 2" xfId="759"/>
    <cellStyle name="常规 3 2 2" xfId="1110"/>
    <cellStyle name="常规 3 2 2 2" xfId="1378"/>
    <cellStyle name="常规 3 2 2 2 2" xfId="1379"/>
    <cellStyle name="常规 3 2 2 2 3" xfId="1381"/>
    <cellStyle name="常规 3 2 2 2 4" xfId="1384"/>
    <cellStyle name="常规 3 2 2 2 5" xfId="1387"/>
    <cellStyle name="常规 3 2 2 3" xfId="926"/>
    <cellStyle name="常规 3 2 2 4" xfId="936"/>
    <cellStyle name="常规 3 2 3" xfId="1388"/>
    <cellStyle name="常规 3 2 3 2" xfId="1389"/>
    <cellStyle name="常规 3 2 3 3" xfId="947"/>
    <cellStyle name="常规 3 2 3 4" xfId="955"/>
    <cellStyle name="常规 3 2 3 5" xfId="961"/>
    <cellStyle name="常规 3 2 4" xfId="1390"/>
    <cellStyle name="常规 3 2 4 2" xfId="1391"/>
    <cellStyle name="常规 3 2 4 3" xfId="967"/>
    <cellStyle name="常规 3 2 4 4" xfId="977"/>
    <cellStyle name="常规 3 2 4 5" xfId="985"/>
    <cellStyle name="常规 3 2 5" xfId="1392"/>
    <cellStyle name="常规 3 2 6" xfId="1393"/>
    <cellStyle name="常规 3 2 7" xfId="1395"/>
    <cellStyle name="常规 3 2 8" xfId="1397"/>
    <cellStyle name="常规 3 20" xfId="1339"/>
    <cellStyle name="常规 3 3" xfId="1115"/>
    <cellStyle name="常规 3 3 2" xfId="1398"/>
    <cellStyle name="常规 3 3 2 2" xfId="1399"/>
    <cellStyle name="常规 3 3 2 2 2" xfId="538"/>
    <cellStyle name="常规 3 3 2 2 3" xfId="542"/>
    <cellStyle name="常规 3 3 2 2 4" xfId="1401"/>
    <cellStyle name="常规 3 3 2 2 5" xfId="1403"/>
    <cellStyle name="常规 3 3 2 3" xfId="1404"/>
    <cellStyle name="常规 3 3 2 4" xfId="1405"/>
    <cellStyle name="常规 3 3 3" xfId="1406"/>
    <cellStyle name="常规 3 3 3 2" xfId="1407"/>
    <cellStyle name="常规 3 3 3 3" xfId="1408"/>
    <cellStyle name="常规 3 3 3 4" xfId="1409"/>
    <cellStyle name="常规 3 3 3 5" xfId="1410"/>
    <cellStyle name="常规 3 3 4" xfId="1411"/>
    <cellStyle name="常规 3 3 4 2" xfId="1412"/>
    <cellStyle name="常规 3 3 4 3" xfId="1413"/>
    <cellStyle name="常规 3 3 4 4" xfId="1414"/>
    <cellStyle name="常规 3 3 4 5" xfId="1415"/>
    <cellStyle name="常规 3 3 5" xfId="1416"/>
    <cellStyle name="常规 3 3 6" xfId="1417"/>
    <cellStyle name="常规 3 3 7" xfId="1420"/>
    <cellStyle name="常规 3 3 8" xfId="1423"/>
    <cellStyle name="常规 3 4" xfId="1117"/>
    <cellStyle name="常规 3 4 2" xfId="1424"/>
    <cellStyle name="常规 3 4 2 2" xfId="1425"/>
    <cellStyle name="常规 3 4 2 3" xfId="1426"/>
    <cellStyle name="常规 3 4 2 4" xfId="1427"/>
    <cellStyle name="常规 3 4 2 5" xfId="1428"/>
    <cellStyle name="常规 3 4 3" xfId="9"/>
    <cellStyle name="常规 3 4 3 2" xfId="1429"/>
    <cellStyle name="常规 3 4 3 3" xfId="1430"/>
    <cellStyle name="常规 3 4 3 4" xfId="1431"/>
    <cellStyle name="常规 3 4 3 5" xfId="1432"/>
    <cellStyle name="常规 3 4 4" xfId="1433"/>
    <cellStyle name="常规 3 4 5" xfId="1434"/>
    <cellStyle name="常规 3 5" xfId="1435"/>
    <cellStyle name="常规 3 5 2" xfId="1436"/>
    <cellStyle name="常规 3 5 2 2" xfId="1437"/>
    <cellStyle name="常规 3 5 2 3" xfId="1438"/>
    <cellStyle name="常规 3 5 2 4" xfId="1439"/>
    <cellStyle name="常规 3 5 2 5" xfId="1440"/>
    <cellStyle name="常规 3 5 3" xfId="1441"/>
    <cellStyle name="常规 3 5 3 2" xfId="307"/>
    <cellStyle name="常规 3 5 3 3" xfId="340"/>
    <cellStyle name="常规 3 5 3 4" xfId="362"/>
    <cellStyle name="常规 3 5 3 5" xfId="1442"/>
    <cellStyle name="常规 3 5 4" xfId="1443"/>
    <cellStyle name="常规 3 5 5" xfId="1444"/>
    <cellStyle name="常规 3 6" xfId="1445"/>
    <cellStyle name="常规 3 6 2" xfId="1446"/>
    <cellStyle name="常规 3 6 2 2" xfId="1447"/>
    <cellStyle name="常规 3 6 2 3" xfId="1448"/>
    <cellStyle name="常规 3 6 2 4" xfId="1449"/>
    <cellStyle name="常规 3 6 2 5" xfId="1450"/>
    <cellStyle name="常规 3 6 3" xfId="1451"/>
    <cellStyle name="常规 3 6 3 2" xfId="1452"/>
    <cellStyle name="常规 3 6 3 3" xfId="1453"/>
    <cellStyle name="常规 3 6 3 4" xfId="1454"/>
    <cellStyle name="常规 3 6 3 5" xfId="1455"/>
    <cellStyle name="常规 3 6 4" xfId="1456"/>
    <cellStyle name="常规 3 6 5" xfId="1457"/>
    <cellStyle name="常规 3 6 6" xfId="1458"/>
    <cellStyle name="常规 3 6 7" xfId="1459"/>
    <cellStyle name="常规 3 7" xfId="1460"/>
    <cellStyle name="常规 3 7 2" xfId="1461"/>
    <cellStyle name="常规 3 7 2 2" xfId="1462"/>
    <cellStyle name="常规 3 7 2 3" xfId="1277"/>
    <cellStyle name="常规 3 7 2 4" xfId="1287"/>
    <cellStyle name="常规 3 7 2 5" xfId="1292"/>
    <cellStyle name="常规 3 7 3" xfId="1463"/>
    <cellStyle name="常规 3 7 3 2" xfId="1464"/>
    <cellStyle name="常规 3 7 3 3" xfId="1298"/>
    <cellStyle name="常规 3 7 3 4" xfId="1304"/>
    <cellStyle name="常规 3 7 3 5" xfId="1309"/>
    <cellStyle name="常规 3 7 4" xfId="1465"/>
    <cellStyle name="常规 3 7 5" xfId="1466"/>
    <cellStyle name="常规 3 7 6" xfId="1467"/>
    <cellStyle name="常规 3 7 7" xfId="1468"/>
    <cellStyle name="常规 3 8" xfId="1469"/>
    <cellStyle name="常规 3 8 2" xfId="1470"/>
    <cellStyle name="常规 3 8 2 2" xfId="1471"/>
    <cellStyle name="常规 3 8 2 3" xfId="1472"/>
    <cellStyle name="常规 3 8 2 4" xfId="1473"/>
    <cellStyle name="常规 3 8 2 5" xfId="1474"/>
    <cellStyle name="常规 3 8 3" xfId="1475"/>
    <cellStyle name="常规 3 8 3 2" xfId="1476"/>
    <cellStyle name="常规 3 8 3 3" xfId="1477"/>
    <cellStyle name="常规 3 8 3 4" xfId="1478"/>
    <cellStyle name="常规 3 8 3 5" xfId="1479"/>
    <cellStyle name="常规 3 8 4" xfId="1480"/>
    <cellStyle name="常规 3 8 5" xfId="1481"/>
    <cellStyle name="常规 3 8 6" xfId="1482"/>
    <cellStyle name="常规 3 8 7" xfId="1483"/>
    <cellStyle name="常规 3 9" xfId="1484"/>
    <cellStyle name="常规 3 9 2" xfId="1192"/>
    <cellStyle name="常规 3 9 2 2" xfId="1485"/>
    <cellStyle name="常规 3 9 2 3" xfId="1486"/>
    <cellStyle name="常规 3 9 2 4" xfId="1487"/>
    <cellStyle name="常规 3 9 2 5" xfId="1488"/>
    <cellStyle name="常规 3 9 3" xfId="1489"/>
    <cellStyle name="常规 3 9 3 2" xfId="1491"/>
    <cellStyle name="常规 3 9 3 3" xfId="1492"/>
    <cellStyle name="常规 3 9 3 4" xfId="1493"/>
    <cellStyle name="常规 3 9 3 5" xfId="1494"/>
    <cellStyle name="常规 3 9 4" xfId="1"/>
    <cellStyle name="常规 3 9 5" xfId="1495"/>
    <cellStyle name="常规 3 9 6" xfId="1496"/>
    <cellStyle name="常规 3 9 7" xfId="1497"/>
    <cellStyle name="常规 30" xfId="233"/>
    <cellStyle name="常规 30 2" xfId="1183"/>
    <cellStyle name="常规 30 2 2" xfId="1185"/>
    <cellStyle name="常规 30 2 3" xfId="1187"/>
    <cellStyle name="常规 30 2 4" xfId="1189"/>
    <cellStyle name="常规 30 2 5" xfId="1191"/>
    <cellStyle name="常规 30 3" xfId="1194"/>
    <cellStyle name="常规 30 4" xfId="1196"/>
    <cellStyle name="常规 30 5" xfId="1199"/>
    <cellStyle name="常规 30 6" xfId="1202"/>
    <cellStyle name="常规 31" xfId="45"/>
    <cellStyle name="常规 31 2" xfId="10"/>
    <cellStyle name="常规 31 2 2" xfId="1204"/>
    <cellStyle name="常规 31 2 3" xfId="1206"/>
    <cellStyle name="常规 31 2 4" xfId="1208"/>
    <cellStyle name="常规 31 2 5" xfId="1211"/>
    <cellStyle name="常规 31 3" xfId="77"/>
    <cellStyle name="常规 31 3 2" xfId="1498"/>
    <cellStyle name="常规 31 3 3" xfId="1499"/>
    <cellStyle name="常规 31 3 4" xfId="1500"/>
    <cellStyle name="常规 31 3 5" xfId="1501"/>
    <cellStyle name="常规 31 4" xfId="84"/>
    <cellStyle name="常规 31 5" xfId="94"/>
    <cellStyle name="常规 31 6" xfId="1213"/>
    <cellStyle name="常规 31 7" xfId="1502"/>
    <cellStyle name="常规 32" xfId="1215"/>
    <cellStyle name="常规 32 2" xfId="1503"/>
    <cellStyle name="常规 32 2 2" xfId="1504"/>
    <cellStyle name="常规 32 2 3" xfId="1505"/>
    <cellStyle name="常规 32 2 4" xfId="1506"/>
    <cellStyle name="常规 32 2 5" xfId="1508"/>
    <cellStyle name="常规 32 3" xfId="1509"/>
    <cellStyle name="常规 32 3 2" xfId="1510"/>
    <cellStyle name="常规 32 3 3" xfId="1511"/>
    <cellStyle name="常规 32 3 4" xfId="1512"/>
    <cellStyle name="常规 32 3 5" xfId="1513"/>
    <cellStyle name="常规 33" xfId="1217"/>
    <cellStyle name="常规 33 2" xfId="1219"/>
    <cellStyle name="常规 33 2 2" xfId="1221"/>
    <cellStyle name="常规 33 2 3" xfId="1223"/>
    <cellStyle name="常规 33 2 4" xfId="1225"/>
    <cellStyle name="常规 33 2 5" xfId="1228"/>
    <cellStyle name="常规 33 3" xfId="1230"/>
    <cellStyle name="常规 33 3 2" xfId="1514"/>
    <cellStyle name="常规 33 3 3" xfId="1515"/>
    <cellStyle name="常规 33 3 4" xfId="1516"/>
    <cellStyle name="常规 33 3 5" xfId="1517"/>
    <cellStyle name="常规 34" xfId="1235"/>
    <cellStyle name="常规 34 2" xfId="1237"/>
    <cellStyle name="常规 34 2 2" xfId="1239"/>
    <cellStyle name="常规 34 2 3" xfId="1241"/>
    <cellStyle name="常规 34 2 4" xfId="1243"/>
    <cellStyle name="常规 34 2 5" xfId="1246"/>
    <cellStyle name="常规 34 3" xfId="1248"/>
    <cellStyle name="常规 34 3 2" xfId="1250"/>
    <cellStyle name="常规 34 3 3" xfId="1252"/>
    <cellStyle name="常规 34 3 4" xfId="1254"/>
    <cellStyle name="常规 34 3 5" xfId="1256"/>
    <cellStyle name="常规 35" xfId="1519"/>
    <cellStyle name="常规 35 2" xfId="1521"/>
    <cellStyle name="常规 35 2 2" xfId="1523"/>
    <cellStyle name="常规 35 2 3" xfId="1525"/>
    <cellStyle name="常规 35 2 4" xfId="1527"/>
    <cellStyle name="常规 35 2 5" xfId="1530"/>
    <cellStyle name="常规 35 3" xfId="1532"/>
    <cellStyle name="常规 35 3 2" xfId="1534"/>
    <cellStyle name="常规 35 3 3" xfId="1536"/>
    <cellStyle name="常规 35 3 4" xfId="1538"/>
    <cellStyle name="常规 35 3 5" xfId="1540"/>
    <cellStyle name="常规 36" xfId="1542"/>
    <cellStyle name="常规 36 2" xfId="1544"/>
    <cellStyle name="常规 36 2 2" xfId="1546"/>
    <cellStyle name="常规 36 2 3" xfId="1548"/>
    <cellStyle name="常规 36 2 4" xfId="1550"/>
    <cellStyle name="常规 36 2 5" xfId="1553"/>
    <cellStyle name="常规 36 3" xfId="1555"/>
    <cellStyle name="常规 36 3 2" xfId="1557"/>
    <cellStyle name="常规 36 3 3" xfId="1559"/>
    <cellStyle name="常规 36 3 4" xfId="1561"/>
    <cellStyle name="常规 36 3 5" xfId="1563"/>
    <cellStyle name="常规 37" xfId="1565"/>
    <cellStyle name="常规 37 2" xfId="1567"/>
    <cellStyle name="常规 37 2 2" xfId="1569"/>
    <cellStyle name="常规 37 2 2 2" xfId="1380"/>
    <cellStyle name="常规 37 2 2 3" xfId="1383"/>
    <cellStyle name="常规 37 2 2 4" xfId="1386"/>
    <cellStyle name="常规 37 2 2 5" xfId="1571"/>
    <cellStyle name="常规 37 2 3" xfId="1573"/>
    <cellStyle name="常规 37 2 3 2" xfId="929"/>
    <cellStyle name="常规 37 2 3 2 2" xfId="1574"/>
    <cellStyle name="常规 37 2 3 2 3" xfId="1575"/>
    <cellStyle name="常规 37 2 3 3" xfId="932"/>
    <cellStyle name="常规 37 2 4" xfId="1577"/>
    <cellStyle name="常规 37 3" xfId="1579"/>
    <cellStyle name="常规 37 3 2" xfId="1581"/>
    <cellStyle name="常规 37 3 3" xfId="1583"/>
    <cellStyle name="常规 37 3 4" xfId="1585"/>
    <cellStyle name="常规 37 3 5" xfId="1587"/>
    <cellStyle name="常规 38" xfId="1589"/>
    <cellStyle name="常规 38 2" xfId="1591"/>
    <cellStyle name="常规 38 2 2" xfId="1593"/>
    <cellStyle name="常规 38 2 2 2" xfId="541"/>
    <cellStyle name="常规 38 2 2 3" xfId="1400"/>
    <cellStyle name="常规 38 2 2 4" xfId="1402"/>
    <cellStyle name="常规 38 2 2 5" xfId="1594"/>
    <cellStyle name="常规 38 2 3" xfId="1596"/>
    <cellStyle name="常规 38 2 4" xfId="1598"/>
    <cellStyle name="常规 38 3" xfId="452"/>
    <cellStyle name="常规 38 3 2" xfId="1599"/>
    <cellStyle name="常规 38 3 3" xfId="1600"/>
    <cellStyle name="常规 38 3 4" xfId="1601"/>
    <cellStyle name="常规 38 3 5" xfId="1602"/>
    <cellStyle name="常规 39" xfId="3"/>
    <cellStyle name="常规 39 2" xfId="1605"/>
    <cellStyle name="常规 39 2 2" xfId="1607"/>
    <cellStyle name="常规 39 2 2 2" xfId="1608"/>
    <cellStyle name="常规 39 2 2 3" xfId="1609"/>
    <cellStyle name="常规 39 2 2 4" xfId="1610"/>
    <cellStyle name="常规 39 2 2 5" xfId="1611"/>
    <cellStyle name="常规 39 2 3" xfId="1613"/>
    <cellStyle name="常规 39 2 4" xfId="1615"/>
    <cellStyle name="常规 39 3" xfId="1618"/>
    <cellStyle name="常规 39 3 2" xfId="1619"/>
    <cellStyle name="常规 39 3 3" xfId="1620"/>
    <cellStyle name="常规 39 3 4" xfId="1621"/>
    <cellStyle name="常规 39 3 5" xfId="1622"/>
    <cellStyle name="常规 39 4" xfId="1625"/>
    <cellStyle name="常规 39 5" xfId="1627"/>
    <cellStyle name="常规 39 6" xfId="1629"/>
    <cellStyle name="常规 39 7" xfId="1630"/>
    <cellStyle name="常规 4" xfId="1631"/>
    <cellStyle name="常规 4 10" xfId="1632"/>
    <cellStyle name="常规 4 10 2" xfId="1633"/>
    <cellStyle name="常规 4 10 2 2" xfId="1382"/>
    <cellStyle name="常规 4 10 2 3" xfId="1385"/>
    <cellStyle name="常规 4 10 2 4" xfId="1570"/>
    <cellStyle name="常规 4 10 2 5" xfId="1634"/>
    <cellStyle name="常规 4 10 3" xfId="1635"/>
    <cellStyle name="常规 4 10 3 2" xfId="931"/>
    <cellStyle name="常规 4 10 3 3" xfId="934"/>
    <cellStyle name="常规 4 10 3 4" xfId="1636"/>
    <cellStyle name="常规 4 10 3 5" xfId="1637"/>
    <cellStyle name="常规 4 10 4" xfId="1638"/>
    <cellStyle name="常规 4 10 5" xfId="1639"/>
    <cellStyle name="常规 4 10 6" xfId="1640"/>
    <cellStyle name="常规 4 10 7" xfId="1641"/>
    <cellStyle name="常规 4 11" xfId="1642"/>
    <cellStyle name="常规 4 11 2" xfId="1643"/>
    <cellStyle name="常规 4 11 2 2" xfId="1644"/>
    <cellStyle name="常规 4 11 2 3" xfId="1645"/>
    <cellStyle name="常规 4 11 2 4" xfId="1647"/>
    <cellStyle name="常规 4 11 2 5" xfId="1649"/>
    <cellStyle name="常规 4 11 3" xfId="1650"/>
    <cellStyle name="常规 4 11 3 2" xfId="951"/>
    <cellStyle name="常规 4 11 3 3" xfId="953"/>
    <cellStyle name="常规 4 11 3 4" xfId="1651"/>
    <cellStyle name="常规 4 11 3 5" xfId="1652"/>
    <cellStyle name="常规 4 11 4" xfId="1653"/>
    <cellStyle name="常规 4 11 5" xfId="1654"/>
    <cellStyle name="常规 4 11 6" xfId="1655"/>
    <cellStyle name="常规 4 11 7" xfId="1656"/>
    <cellStyle name="常规 4 12" xfId="28"/>
    <cellStyle name="常规 4 12 2" xfId="429"/>
    <cellStyle name="常规 4 12 2 2" xfId="1658"/>
    <cellStyle name="常规 4 12 2 3" xfId="1660"/>
    <cellStyle name="常规 4 12 2 4" xfId="1662"/>
    <cellStyle name="常规 4 12 2 5" xfId="1664"/>
    <cellStyle name="常规 4 12 3" xfId="26"/>
    <cellStyle name="常规 4 12 3 2" xfId="972"/>
    <cellStyle name="常规 4 12 3 3" xfId="975"/>
    <cellStyle name="常规 4 12 3 4" xfId="1666"/>
    <cellStyle name="常规 4 12 3 5" xfId="1668"/>
    <cellStyle name="常规 4 12 4" xfId="432"/>
    <cellStyle name="常规 4 12 5" xfId="435"/>
    <cellStyle name="常规 4 12 6" xfId="1669"/>
    <cellStyle name="常规 4 12 7" xfId="1670"/>
    <cellStyle name="常规 4 2" xfId="777"/>
    <cellStyle name="常规 4 2 2" xfId="1122"/>
    <cellStyle name="常规 4 2 2 2" xfId="1673"/>
    <cellStyle name="常规 4 2 2 2 2" xfId="1676"/>
    <cellStyle name="常规 4 2 2 2 3" xfId="1679"/>
    <cellStyle name="常规 4 2 2 2 4" xfId="1683"/>
    <cellStyle name="常规 4 2 2 2 5" xfId="1687"/>
    <cellStyle name="常规 4 2 2 3" xfId="33"/>
    <cellStyle name="常规 4 2 2 4" xfId="1691"/>
    <cellStyle name="常规 4 2 3" xfId="1693"/>
    <cellStyle name="常规 4 2 3 2" xfId="1696"/>
    <cellStyle name="常规 4 2 3 3" xfId="1700"/>
    <cellStyle name="常规 4 2 3 4" xfId="1704"/>
    <cellStyle name="常规 4 2 3 5" xfId="1708"/>
    <cellStyle name="常规 4 2 4" xfId="1710"/>
    <cellStyle name="常规 4 2 4 2" xfId="1714"/>
    <cellStyle name="常规 4 2 4 3" xfId="1719"/>
    <cellStyle name="常规 4 2 4 4" xfId="1723"/>
    <cellStyle name="常规 4 2 4 5" xfId="1727"/>
    <cellStyle name="常规 4 2 5" xfId="1729"/>
    <cellStyle name="常规 4 2 6" xfId="1731"/>
    <cellStyle name="常规 4 2 7" xfId="1734"/>
    <cellStyle name="常规 4 2 8" xfId="1736"/>
    <cellStyle name="常规 4 3" xfId="1119"/>
    <cellStyle name="常规 4 3 2" xfId="1738"/>
    <cellStyle name="常规 4 3 2 2" xfId="1740"/>
    <cellStyle name="常规 4 3 2 2 2" xfId="1742"/>
    <cellStyle name="常规 4 3 2 2 3" xfId="1744"/>
    <cellStyle name="常规 4 3 2 2 4" xfId="842"/>
    <cellStyle name="常规 4 3 2 2 5" xfId="845"/>
    <cellStyle name="常规 4 3 2 3" xfId="1746"/>
    <cellStyle name="常规 4 3 2 4" xfId="1748"/>
    <cellStyle name="常规 4 3 3" xfId="1751"/>
    <cellStyle name="常规 4 3 3 2" xfId="1754"/>
    <cellStyle name="常规 4 3 3 3" xfId="1757"/>
    <cellStyle name="常规 4 3 3 4" xfId="1760"/>
    <cellStyle name="常规 4 3 3 5" xfId="1763"/>
    <cellStyle name="常规 4 3 4" xfId="1766"/>
    <cellStyle name="常规 4 3 4 2" xfId="1770"/>
    <cellStyle name="常规 4 3 4 3" xfId="1774"/>
    <cellStyle name="常规 4 3 4 4" xfId="1777"/>
    <cellStyle name="常规 4 3 4 5" xfId="1780"/>
    <cellStyle name="常规 4 3 5" xfId="1783"/>
    <cellStyle name="常规 4 3 6" xfId="1786"/>
    <cellStyle name="常规 4 3 7" xfId="1790"/>
    <cellStyle name="常规 4 3 8" xfId="1793"/>
    <cellStyle name="常规 4 4" xfId="1121"/>
    <cellStyle name="常规 4 4 2" xfId="1672"/>
    <cellStyle name="常规 4 4 2 2" xfId="1675"/>
    <cellStyle name="常规 4 4 2 3" xfId="1678"/>
    <cellStyle name="常规 4 4 2 4" xfId="1682"/>
    <cellStyle name="常规 4 4 2 5" xfId="1686"/>
    <cellStyle name="常规 4 4 3" xfId="32"/>
    <cellStyle name="常规 4 4 3 2" xfId="1796"/>
    <cellStyle name="常规 4 4 3 3" xfId="1799"/>
    <cellStyle name="常规 4 4 3 4" xfId="1803"/>
    <cellStyle name="常规 4 4 3 5" xfId="1807"/>
    <cellStyle name="常规 4 4 4" xfId="1690"/>
    <cellStyle name="常规 4 4 5" xfId="1810"/>
    <cellStyle name="常规 4 5" xfId="1692"/>
    <cellStyle name="常规 4 5 2" xfId="1695"/>
    <cellStyle name="常规 4 5 2 2" xfId="1812"/>
    <cellStyle name="常规 4 5 2 3" xfId="1814"/>
    <cellStyle name="常规 4 5 2 4" xfId="1817"/>
    <cellStyle name="常规 4 5 2 5" xfId="65"/>
    <cellStyle name="常规 4 5 3" xfId="1699"/>
    <cellStyle name="常规 4 5 3 2" xfId="1819"/>
    <cellStyle name="常规 4 5 3 3" xfId="1821"/>
    <cellStyle name="常规 4 5 3 4" xfId="1823"/>
    <cellStyle name="常规 4 5 3 5" xfId="1825"/>
    <cellStyle name="常规 4 5 4" xfId="1703"/>
    <cellStyle name="常规 4 5 5" xfId="1707"/>
    <cellStyle name="常规 4 6" xfId="1709"/>
    <cellStyle name="常规 4 6 2" xfId="1713"/>
    <cellStyle name="常规 4 6 2 2" xfId="1827"/>
    <cellStyle name="常规 4 6 2 3" xfId="1829"/>
    <cellStyle name="常规 4 6 2 4" xfId="1831"/>
    <cellStyle name="常规 4 6 2 5" xfId="1833"/>
    <cellStyle name="常规 4 6 3" xfId="1718"/>
    <cellStyle name="常规 4 6 3 2" xfId="1835"/>
    <cellStyle name="常规 4 6 3 3" xfId="1837"/>
    <cellStyle name="常规 4 6 3 4" xfId="1839"/>
    <cellStyle name="常规 4 6 3 5" xfId="1841"/>
    <cellStyle name="常规 4 6 4" xfId="1722"/>
    <cellStyle name="常规 4 6 5" xfId="1726"/>
    <cellStyle name="常规 4 6 6" xfId="1844"/>
    <cellStyle name="常规 4 6 7" xfId="1846"/>
    <cellStyle name="常规 4 7" xfId="1728"/>
    <cellStyle name="常规 4 7 2" xfId="1849"/>
    <cellStyle name="常规 4 7 2 2" xfId="1851"/>
    <cellStyle name="常规 4 7 2 3" xfId="1854"/>
    <cellStyle name="常规 4 7 2 4" xfId="1857"/>
    <cellStyle name="常规 4 7 2 5" xfId="1860"/>
    <cellStyle name="常规 4 7 3" xfId="1864"/>
    <cellStyle name="常规 4 7 3 2" xfId="1867"/>
    <cellStyle name="常规 4 7 3 3" xfId="1871"/>
    <cellStyle name="常规 4 7 3 4" xfId="1874"/>
    <cellStyle name="常规 4 7 3 5" xfId="1877"/>
    <cellStyle name="常规 4 7 4" xfId="1880"/>
    <cellStyle name="常规 4 7 5" xfId="1882"/>
    <cellStyle name="常规 4 7 6" xfId="1884"/>
    <cellStyle name="常规 4 7 7" xfId="1886"/>
    <cellStyle name="常规 4 8" xfId="1730"/>
    <cellStyle name="常规 4 8 2" xfId="1887"/>
    <cellStyle name="常规 4 8 2 2" xfId="1888"/>
    <cellStyle name="常规 4 8 2 3" xfId="1889"/>
    <cellStyle name="常规 4 8 2 4" xfId="1891"/>
    <cellStyle name="常规 4 8 2 5" xfId="1893"/>
    <cellStyle name="常规 4 8 3" xfId="1894"/>
    <cellStyle name="常规 4 8 3 2" xfId="1895"/>
    <cellStyle name="常规 4 8 3 3" xfId="1896"/>
    <cellStyle name="常规 4 8 3 4" xfId="1897"/>
    <cellStyle name="常规 4 8 3 5" xfId="1898"/>
    <cellStyle name="常规 4 8 4" xfId="1899"/>
    <cellStyle name="常规 4 8 5" xfId="1900"/>
    <cellStyle name="常规 4 8 6" xfId="1901"/>
    <cellStyle name="常规 4 8 7" xfId="1902"/>
    <cellStyle name="常规 4 9" xfId="1733"/>
    <cellStyle name="常规 4 9 2" xfId="1210"/>
    <cellStyle name="常规 4 9 2 2" xfId="1903"/>
    <cellStyle name="常规 4 9 2 3" xfId="1904"/>
    <cellStyle name="常规 4 9 2 4" xfId="1905"/>
    <cellStyle name="常规 4 9 2 5" xfId="1906"/>
    <cellStyle name="常规 4 9 3" xfId="1907"/>
    <cellStyle name="常规 4 9 3 2" xfId="1909"/>
    <cellStyle name="常规 4 9 3 3" xfId="1910"/>
    <cellStyle name="常规 4 9 3 4" xfId="1911"/>
    <cellStyle name="常规 4 9 3 5" xfId="1912"/>
    <cellStyle name="常规 4 9 4" xfId="1913"/>
    <cellStyle name="常规 4 9 5" xfId="1914"/>
    <cellStyle name="常规 4 9 6" xfId="1915"/>
    <cellStyle name="常规 4 9 7" xfId="1916"/>
    <cellStyle name="常规 40" xfId="1518"/>
    <cellStyle name="常规 40 2" xfId="1520"/>
    <cellStyle name="常规 40 2 2" xfId="1522"/>
    <cellStyle name="常规 40 2 3" xfId="1524"/>
    <cellStyle name="常规 40 2 4" xfId="1526"/>
    <cellStyle name="常规 40 2 5" xfId="1529"/>
    <cellStyle name="常规 40 3" xfId="1531"/>
    <cellStyle name="常规 40 3 2" xfId="1533"/>
    <cellStyle name="常规 40 3 3" xfId="1535"/>
    <cellStyle name="常规 40 3 4" xfId="1537"/>
    <cellStyle name="常规 40 3 5" xfId="1539"/>
    <cellStyle name="常规 40 4" xfId="1917"/>
    <cellStyle name="常规 40 5" xfId="1918"/>
    <cellStyle name="常规 40 6" xfId="1919"/>
    <cellStyle name="常规 40 7" xfId="1920"/>
    <cellStyle name="常规 41" xfId="1541"/>
    <cellStyle name="常规 41 2" xfId="1543"/>
    <cellStyle name="常规 41 2 2" xfId="1545"/>
    <cellStyle name="常规 41 2 3" xfId="1547"/>
    <cellStyle name="常规 41 2 4" xfId="1549"/>
    <cellStyle name="常规 41 2 5" xfId="1552"/>
    <cellStyle name="常规 41 3" xfId="1554"/>
    <cellStyle name="常规 41 3 2" xfId="1556"/>
    <cellStyle name="常规 41 3 3" xfId="1558"/>
    <cellStyle name="常规 41 3 4" xfId="1560"/>
    <cellStyle name="常规 41 3 5" xfId="1562"/>
    <cellStyle name="常规 41 4" xfId="1921"/>
    <cellStyle name="常规 41 5" xfId="1922"/>
    <cellStyle name="常规 41 6" xfId="1923"/>
    <cellStyle name="常规 41 7" xfId="1924"/>
    <cellStyle name="常规 42" xfId="1564"/>
    <cellStyle name="常规 42 2" xfId="1566"/>
    <cellStyle name="常规 42 2 2" xfId="1568"/>
    <cellStyle name="常规 42 2 3" xfId="1572"/>
    <cellStyle name="常规 42 2 4" xfId="1576"/>
    <cellStyle name="常规 42 2 5" xfId="1925"/>
    <cellStyle name="常规 42 3" xfId="1578"/>
    <cellStyle name="常规 42 3 2" xfId="1580"/>
    <cellStyle name="常规 42 3 3" xfId="1582"/>
    <cellStyle name="常规 42 3 4" xfId="1584"/>
    <cellStyle name="常规 42 3 5" xfId="1586"/>
    <cellStyle name="常规 42 4" xfId="1926"/>
    <cellStyle name="常规 42 5" xfId="1927"/>
    <cellStyle name="常规 42 6" xfId="1928"/>
    <cellStyle name="常规 42 7" xfId="1929"/>
    <cellStyle name="常规 43" xfId="1588"/>
    <cellStyle name="常规 43 2" xfId="1590"/>
    <cellStyle name="常规 43 2 2" xfId="1592"/>
    <cellStyle name="常规 43 2 3" xfId="1595"/>
    <cellStyle name="常规 43 2 4" xfId="1597"/>
    <cellStyle name="常规 43 2 5" xfId="1930"/>
    <cellStyle name="常规 43 3" xfId="451"/>
    <cellStyle name="常规 43 4" xfId="535"/>
    <cellStyle name="常规 43 5" xfId="537"/>
    <cellStyle name="常规 43 6" xfId="540"/>
    <cellStyle name="常规 44" xfId="2"/>
    <cellStyle name="常规 44 2" xfId="1604"/>
    <cellStyle name="常规 44 2 2" xfId="1606"/>
    <cellStyle name="常规 44 2 3" xfId="1612"/>
    <cellStyle name="常规 44 2 4" xfId="1614"/>
    <cellStyle name="常规 44 2 5" xfId="1931"/>
    <cellStyle name="常规 44 3" xfId="1617"/>
    <cellStyle name="常规 44 4" xfId="1624"/>
    <cellStyle name="常规 44 5" xfId="1626"/>
    <cellStyle name="常规 44 6" xfId="1628"/>
    <cellStyle name="常规 45" xfId="1933"/>
    <cellStyle name="常规 46" xfId="1935"/>
    <cellStyle name="常规 46 2" xfId="1939"/>
    <cellStyle name="常规 46 2 2" xfId="1940"/>
    <cellStyle name="常规 46 2 3" xfId="1941"/>
    <cellStyle name="常规 46 2 4" xfId="1942"/>
    <cellStyle name="常规 46 2 5" xfId="1943"/>
    <cellStyle name="常规 46 3" xfId="1946"/>
    <cellStyle name="常规 46 4" xfId="1948"/>
    <cellStyle name="常规 46 5" xfId="1950"/>
    <cellStyle name="常规 46 6" xfId="1951"/>
    <cellStyle name="常规 47" xfId="1953"/>
    <cellStyle name="常规 48" xfId="1955"/>
    <cellStyle name="常规 48 2" xfId="1959"/>
    <cellStyle name="常规 48 3" xfId="1963"/>
    <cellStyle name="常规 48 4" xfId="1965"/>
    <cellStyle name="常规 48 5" xfId="1966"/>
    <cellStyle name="常规 49" xfId="1968"/>
    <cellStyle name="常规 49 2" xfId="1972"/>
    <cellStyle name="常规 49 3" xfId="1976"/>
    <cellStyle name="常规 49 4" xfId="1978"/>
    <cellStyle name="常规 49 5" xfId="1979"/>
    <cellStyle name="常规 5" xfId="1980"/>
    <cellStyle name="常规 5 10" xfId="1981"/>
    <cellStyle name="常规 5 10 2" xfId="1983"/>
    <cellStyle name="常规 5 10 2 2" xfId="1985"/>
    <cellStyle name="常规 5 10 2 3" xfId="1987"/>
    <cellStyle name="常规 5 10 2 4" xfId="1712"/>
    <cellStyle name="常规 5 10 2 5" xfId="1717"/>
    <cellStyle name="常规 5 10 3" xfId="1989"/>
    <cellStyle name="常规 5 10 3 2" xfId="1282"/>
    <cellStyle name="常规 5 10 3 3" xfId="1285"/>
    <cellStyle name="常规 5 10 3 4" xfId="1848"/>
    <cellStyle name="常规 5 10 3 5" xfId="1863"/>
    <cellStyle name="常规 5 10 4" xfId="1990"/>
    <cellStyle name="常规 5 10 5" xfId="1991"/>
    <cellStyle name="常规 5 10 6" xfId="1992"/>
    <cellStyle name="常规 5 10 7" xfId="1993"/>
    <cellStyle name="常规 5 11" xfId="1994"/>
    <cellStyle name="常规 5 11 2" xfId="1995"/>
    <cellStyle name="常规 5 11 2 2" xfId="1996"/>
    <cellStyle name="常规 5 11 2 3" xfId="1997"/>
    <cellStyle name="常规 5 11 2 4" xfId="1769"/>
    <cellStyle name="常规 5 11 2 5" xfId="1773"/>
    <cellStyle name="常规 5 11 3" xfId="1998"/>
    <cellStyle name="常规 5 11 4" xfId="1999"/>
    <cellStyle name="常规 5 12" xfId="244"/>
    <cellStyle name="常规 5 12 2" xfId="155"/>
    <cellStyle name="常规 5 12 3" xfId="160"/>
    <cellStyle name="常规 5 12 4" xfId="495"/>
    <cellStyle name="常规 5 12 5" xfId="499"/>
    <cellStyle name="常规 5 13" xfId="248"/>
    <cellStyle name="常规 5 13 2" xfId="502"/>
    <cellStyle name="常规 5 13 3" xfId="504"/>
    <cellStyle name="常规 5 13 4" xfId="506"/>
    <cellStyle name="常规 5 13 5" xfId="508"/>
    <cellStyle name="常规 5 14" xfId="511"/>
    <cellStyle name="常规 5 14 2" xfId="2000"/>
    <cellStyle name="常规 5 14 2 2" xfId="2001"/>
    <cellStyle name="常规 5 14 2 3" xfId="2002"/>
    <cellStyle name="常规 5 14 3" xfId="2003"/>
    <cellStyle name="常规 5 15" xfId="190"/>
    <cellStyle name="常规 5 2" xfId="794"/>
    <cellStyle name="常规 5 2 2" xfId="1136"/>
    <cellStyle name="常规 5 2 2 2" xfId="2004"/>
    <cellStyle name="常规 5 2 2 3" xfId="2005"/>
    <cellStyle name="常规 5 2 2 4" xfId="576"/>
    <cellStyle name="常规 5 2 2 5" xfId="581"/>
    <cellStyle name="常规 5 2 3" xfId="2006"/>
    <cellStyle name="常规 5 2 3 2" xfId="2007"/>
    <cellStyle name="常规 5 2 3 3" xfId="2008"/>
    <cellStyle name="常规 5 2 3 4" xfId="598"/>
    <cellStyle name="常规 5 2 3 5" xfId="603"/>
    <cellStyle name="常规 5 2 4" xfId="2009"/>
    <cellStyle name="常规 5 2 5" xfId="2010"/>
    <cellStyle name="常规 5 3" xfId="2011"/>
    <cellStyle name="常规 5 3 2" xfId="2012"/>
    <cellStyle name="常规 5 3 2 2" xfId="1335"/>
    <cellStyle name="常规 5 3 2 3" xfId="1337"/>
    <cellStyle name="常规 5 3 2 4" xfId="709"/>
    <cellStyle name="常规 5 3 2 5" xfId="716"/>
    <cellStyle name="常规 5 3 3" xfId="2013"/>
    <cellStyle name="常规 5 3 3 2" xfId="1351"/>
    <cellStyle name="常规 5 3 3 3" xfId="1353"/>
    <cellStyle name="常规 5 3 3 4" xfId="725"/>
    <cellStyle name="常规 5 3 3 5" xfId="732"/>
    <cellStyle name="常规 5 3 4" xfId="2014"/>
    <cellStyle name="常规 5 3 5" xfId="2015"/>
    <cellStyle name="常规 5 4" xfId="1737"/>
    <cellStyle name="常规 5 4 2" xfId="1739"/>
    <cellStyle name="常规 5 4 2 2" xfId="1741"/>
    <cellStyle name="常规 5 4 2 3" xfId="1743"/>
    <cellStyle name="常规 5 4 2 4" xfId="841"/>
    <cellStyle name="常规 5 4 2 5" xfId="844"/>
    <cellStyle name="常规 5 4 3" xfId="1745"/>
    <cellStyle name="常规 5 4 3 2" xfId="2016"/>
    <cellStyle name="常规 5 4 3 3" xfId="2017"/>
    <cellStyle name="常规 5 4 3 4" xfId="7"/>
    <cellStyle name="常规 5 4 3 5" xfId="2018"/>
    <cellStyle name="常规 5 4 4" xfId="1747"/>
    <cellStyle name="常规 5 4 5" xfId="2019"/>
    <cellStyle name="常规 5 4 6" xfId="2020"/>
    <cellStyle name="常规 5 4 7" xfId="2021"/>
    <cellStyle name="常规 5 5" xfId="1750"/>
    <cellStyle name="常规 5 5 2" xfId="1753"/>
    <cellStyle name="常规 5 5 2 2" xfId="2022"/>
    <cellStyle name="常规 5 5 2 3" xfId="2023"/>
    <cellStyle name="常规 5 5 2 4" xfId="861"/>
    <cellStyle name="常规 5 5 2 5" xfId="863"/>
    <cellStyle name="常规 5 5 3" xfId="1756"/>
    <cellStyle name="常规 5 5 3 2" xfId="2024"/>
    <cellStyle name="常规 5 5 3 3" xfId="2025"/>
    <cellStyle name="常规 5 5 3 4" xfId="2026"/>
    <cellStyle name="常规 5 5 3 5" xfId="2027"/>
    <cellStyle name="常规 5 5 4" xfId="1759"/>
    <cellStyle name="常规 5 5 5" xfId="1762"/>
    <cellStyle name="常规 5 5 6" xfId="2028"/>
    <cellStyle name="常规 5 5 7" xfId="2029"/>
    <cellStyle name="常规 5 6" xfId="1765"/>
    <cellStyle name="常规 5 6 2" xfId="1768"/>
    <cellStyle name="常规 5 6 2 2" xfId="2030"/>
    <cellStyle name="常规 5 6 2 3" xfId="2031"/>
    <cellStyle name="常规 5 6 2 4" xfId="2032"/>
    <cellStyle name="常规 5 6 2 5" xfId="2033"/>
    <cellStyle name="常规 5 6 3" xfId="1772"/>
    <cellStyle name="常规 5 6 3 2" xfId="48"/>
    <cellStyle name="常规 5 6 3 3" xfId="2034"/>
    <cellStyle name="常规 5 6 3 4" xfId="2035"/>
    <cellStyle name="常规 5 6 3 5" xfId="2036"/>
    <cellStyle name="常规 5 6 4" xfId="1776"/>
    <cellStyle name="常规 5 6 5" xfId="1779"/>
    <cellStyle name="常规 5 6 6" xfId="2037"/>
    <cellStyle name="常规 5 6 7" xfId="2038"/>
    <cellStyle name="常规 5 7" xfId="1782"/>
    <cellStyle name="常规 5 7 2" xfId="2039"/>
    <cellStyle name="常规 5 7 2 2" xfId="2040"/>
    <cellStyle name="常规 5 7 2 3" xfId="2041"/>
    <cellStyle name="常规 5 7 2 4" xfId="1168"/>
    <cellStyle name="常规 5 7 2 5" xfId="1170"/>
    <cellStyle name="常规 5 7 3" xfId="2042"/>
    <cellStyle name="常规 5 7 3 2" xfId="2043"/>
    <cellStyle name="常规 5 7 3 3" xfId="2044"/>
    <cellStyle name="常规 5 7 3 4" xfId="1174"/>
    <cellStyle name="常规 5 7 3 5" xfId="1176"/>
    <cellStyle name="常规 5 7 4" xfId="2045"/>
    <cellStyle name="常规 5 7 5" xfId="2046"/>
    <cellStyle name="常规 5 7 6" xfId="2047"/>
    <cellStyle name="常规 5 7 7" xfId="2048"/>
    <cellStyle name="常规 5 8" xfId="1785"/>
    <cellStyle name="常规 5 8 2" xfId="2049"/>
    <cellStyle name="常规 5 8 2 2" xfId="2050"/>
    <cellStyle name="常规 5 8 2 3" xfId="2051"/>
    <cellStyle name="常规 5 8 2 4" xfId="2052"/>
    <cellStyle name="常规 5 8 2 5" xfId="2053"/>
    <cellStyle name="常规 5 8 3" xfId="2054"/>
    <cellStyle name="常规 5 8 3 2" xfId="2055"/>
    <cellStyle name="常规 5 8 3 3" xfId="2056"/>
    <cellStyle name="常规 5 8 3 4" xfId="2057"/>
    <cellStyle name="常规 5 8 3 5" xfId="2058"/>
    <cellStyle name="常规 5 8 4" xfId="2059"/>
    <cellStyle name="常规 5 8 5" xfId="2060"/>
    <cellStyle name="常规 5 8 6" xfId="2061"/>
    <cellStyle name="常规 5 8 7" xfId="2062"/>
    <cellStyle name="常规 5 9" xfId="1789"/>
    <cellStyle name="常规 5 9 2" xfId="1507"/>
    <cellStyle name="常规 5 9 2 2" xfId="2063"/>
    <cellStyle name="常规 5 9 2 3" xfId="2064"/>
    <cellStyle name="常规 5 9 2 4" xfId="2065"/>
    <cellStyle name="常规 5 9 2 5" xfId="2066"/>
    <cellStyle name="常规 5 9 3" xfId="2067"/>
    <cellStyle name="常规 5 9 3 2" xfId="2068"/>
    <cellStyle name="常规 5 9 3 3" xfId="2069"/>
    <cellStyle name="常规 5 9 3 4" xfId="2070"/>
    <cellStyle name="常规 5 9 3 5" xfId="2071"/>
    <cellStyle name="常规 5 9 4" xfId="2072"/>
    <cellStyle name="常规 5 9 5" xfId="2073"/>
    <cellStyle name="常规 5 9 6" xfId="2074"/>
    <cellStyle name="常规 5 9 7" xfId="2075"/>
    <cellStyle name="常规 50" xfId="1932"/>
    <cellStyle name="常规 50 2" xfId="2077"/>
    <cellStyle name="常规 50 3" xfId="2079"/>
    <cellStyle name="常规 50 4" xfId="2080"/>
    <cellStyle name="常规 50 5" xfId="2081"/>
    <cellStyle name="常规 51" xfId="1934"/>
    <cellStyle name="常规 51 2" xfId="1938"/>
    <cellStyle name="常规 51 3" xfId="1945"/>
    <cellStyle name="常规 51 4" xfId="1947"/>
    <cellStyle name="常规 51 5" xfId="1949"/>
    <cellStyle name="常规 52" xfId="1952"/>
    <cellStyle name="常规 53" xfId="1954"/>
    <cellStyle name="常规 53 2" xfId="1958"/>
    <cellStyle name="常规 53 3" xfId="1962"/>
    <cellStyle name="常规 54" xfId="1967"/>
    <cellStyle name="常规 54 2" xfId="1971"/>
    <cellStyle name="常规 54 3" xfId="1975"/>
    <cellStyle name="常规 55" xfId="2083"/>
    <cellStyle name="常规 56" xfId="2085"/>
    <cellStyle name="常规 57" xfId="2087"/>
    <cellStyle name="常规 58" xfId="2089"/>
    <cellStyle name="常规 59" xfId="2092"/>
    <cellStyle name="常规 6" xfId="2093"/>
    <cellStyle name="常规 6 10" xfId="2095"/>
    <cellStyle name="常规 6 10 2" xfId="2096"/>
    <cellStyle name="常规 6 10 2 2" xfId="2097"/>
    <cellStyle name="常规 6 10 2 3" xfId="2098"/>
    <cellStyle name="常规 6 10 2 4" xfId="2099"/>
    <cellStyle name="常规 6 10 2 5" xfId="2100"/>
    <cellStyle name="常规 6 10 3" xfId="2101"/>
    <cellStyle name="常规 6 10 3 2" xfId="1646"/>
    <cellStyle name="常规 6 10 3 3" xfId="1648"/>
    <cellStyle name="常规 6 10 3 4" xfId="2102"/>
    <cellStyle name="常规 6 10 3 5" xfId="2103"/>
    <cellStyle name="常规 6 10 4" xfId="2104"/>
    <cellStyle name="常规 6 10 5" xfId="2105"/>
    <cellStyle name="常规 6 10 6" xfId="2108"/>
    <cellStyle name="常规 6 10 7" xfId="2111"/>
    <cellStyle name="常规 6 11" xfId="2113"/>
    <cellStyle name="常规 6 11 2" xfId="2114"/>
    <cellStyle name="常规 6 11 2 2" xfId="2116"/>
    <cellStyle name="常规 6 11 2 3" xfId="1372"/>
    <cellStyle name="常规 6 11 2 4" xfId="1375"/>
    <cellStyle name="常规 6 11 2 5" xfId="2118"/>
    <cellStyle name="常规 6 11 3" xfId="2119"/>
    <cellStyle name="常规 6 11 4" xfId="2115"/>
    <cellStyle name="常规 6 12" xfId="428"/>
    <cellStyle name="常规 6 12 2" xfId="1657"/>
    <cellStyle name="常规 6 12 3" xfId="1659"/>
    <cellStyle name="常规 6 12 4" xfId="1661"/>
    <cellStyle name="常规 6 12 5" xfId="1663"/>
    <cellStyle name="常规 6 13" xfId="25"/>
    <cellStyle name="常规 6 13 2" xfId="971"/>
    <cellStyle name="常规 6 13 3" xfId="974"/>
    <cellStyle name="常规 6 13 4" xfId="1665"/>
    <cellStyle name="常规 6 13 5" xfId="1667"/>
    <cellStyle name="常规 6 14" xfId="431"/>
    <cellStyle name="常规 6 14 2" xfId="981"/>
    <cellStyle name="常规 6 14 2 2" xfId="1102"/>
    <cellStyle name="常规 6 14 2 3" xfId="2120"/>
    <cellStyle name="常规 6 14 3" xfId="983"/>
    <cellStyle name="常规 6 15" xfId="434"/>
    <cellStyle name="常规 6 2" xfId="810"/>
    <cellStyle name="常规 6 2 2" xfId="1145"/>
    <cellStyle name="常规 6 2 2 2" xfId="2122"/>
    <cellStyle name="常规 6 2 2 3" xfId="2124"/>
    <cellStyle name="常规 6 2 2 4" xfId="2126"/>
    <cellStyle name="常规 6 2 2 5" xfId="2127"/>
    <cellStyle name="常规 6 2 3" xfId="2128"/>
    <cellStyle name="常规 6 2 3 2" xfId="2130"/>
    <cellStyle name="常规 6 2 3 3" xfId="2132"/>
    <cellStyle name="常规 6 2 3 4" xfId="2134"/>
    <cellStyle name="常规 6 2 3 5" xfId="2135"/>
    <cellStyle name="常规 6 2 4" xfId="2136"/>
    <cellStyle name="常规 6 2 5" xfId="2137"/>
    <cellStyle name="常规 6 3" xfId="2138"/>
    <cellStyle name="常规 6 3 2" xfId="2139"/>
    <cellStyle name="常规 6 3 2 2" xfId="2141"/>
    <cellStyle name="常规 6 3 2 3" xfId="1957"/>
    <cellStyle name="常规 6 3 2 4" xfId="1961"/>
    <cellStyle name="常规 6 3 2 5" xfId="1964"/>
    <cellStyle name="常规 6 3 3" xfId="2142"/>
    <cellStyle name="常规 6 3 3 2" xfId="2144"/>
    <cellStyle name="常规 6 3 3 3" xfId="1970"/>
    <cellStyle name="常规 6 3 3 4" xfId="1974"/>
    <cellStyle name="常规 6 3 3 5" xfId="1977"/>
    <cellStyle name="常规 6 3 4" xfId="2145"/>
    <cellStyle name="常规 6 3 5" xfId="2146"/>
    <cellStyle name="常规 6 4" xfId="1671"/>
    <cellStyle name="常规 6 4 2" xfId="1674"/>
    <cellStyle name="常规 6 4 2 2" xfId="2147"/>
    <cellStyle name="常规 6 4 2 3" xfId="2148"/>
    <cellStyle name="常规 6 4 2 4" xfId="2149"/>
    <cellStyle name="常规 6 4 2 5" xfId="2150"/>
    <cellStyle name="常规 6 4 3" xfId="1677"/>
    <cellStyle name="常规 6 4 3 2" xfId="2151"/>
    <cellStyle name="常规 6 4 3 3" xfId="2152"/>
    <cellStyle name="常规 6 4 3 4" xfId="2153"/>
    <cellStyle name="常规 6 4 3 5" xfId="2154"/>
    <cellStyle name="常规 6 4 4" xfId="1681"/>
    <cellStyle name="常规 6 4 5" xfId="1685"/>
    <cellStyle name="常规 6 4 6" xfId="2156"/>
    <cellStyle name="常规 6 4 7" xfId="2158"/>
    <cellStyle name="常规 6 5" xfId="31"/>
    <cellStyle name="常规 6 5 2" xfId="1795"/>
    <cellStyle name="常规 6 5 2 2" xfId="2159"/>
    <cellStyle name="常规 6 5 2 3" xfId="2160"/>
    <cellStyle name="常规 6 5 2 4" xfId="2161"/>
    <cellStyle name="常规 6 5 2 5" xfId="2162"/>
    <cellStyle name="常规 6 5 3" xfId="1798"/>
    <cellStyle name="常规 6 5 3 2" xfId="2163"/>
    <cellStyle name="常规 6 5 3 3" xfId="2164"/>
    <cellStyle name="常规 6 5 3 4" xfId="2165"/>
    <cellStyle name="常规 6 5 3 5" xfId="2166"/>
    <cellStyle name="常规 6 5 4" xfId="1802"/>
    <cellStyle name="常规 6 5 5" xfId="1806"/>
    <cellStyle name="常规 6 5 6" xfId="2168"/>
    <cellStyle name="常规 6 5 7" xfId="2170"/>
    <cellStyle name="常规 6 6" xfId="1689"/>
    <cellStyle name="常规 6 6 2" xfId="2171"/>
    <cellStyle name="常规 6 6 2 2" xfId="2172"/>
    <cellStyle name="常规 6 6 2 3" xfId="2173"/>
    <cellStyle name="常规 6 6 2 4" xfId="2174"/>
    <cellStyle name="常规 6 6 2 5" xfId="2175"/>
    <cellStyle name="常规 6 6 3" xfId="2176"/>
    <cellStyle name="常规 6 6 3 2" xfId="2177"/>
    <cellStyle name="常规 6 6 3 3" xfId="2178"/>
    <cellStyle name="常规 6 6 3 4" xfId="2179"/>
    <cellStyle name="常规 6 6 3 5" xfId="2180"/>
    <cellStyle name="常规 6 6 4" xfId="2181"/>
    <cellStyle name="常规 6 6 5" xfId="2182"/>
    <cellStyle name="常规 6 6 6" xfId="2183"/>
    <cellStyle name="常规 6 6 7" xfId="2184"/>
    <cellStyle name="常规 6 7" xfId="1809"/>
    <cellStyle name="常规 6 7 2" xfId="2185"/>
    <cellStyle name="常规 6 7 2 2" xfId="2186"/>
    <cellStyle name="常规 6 7 2 3" xfId="2187"/>
    <cellStyle name="常规 6 7 2 4" xfId="2188"/>
    <cellStyle name="常规 6 7 2 5" xfId="2189"/>
    <cellStyle name="常规 6 7 3" xfId="2190"/>
    <cellStyle name="常规 6 7 3 2" xfId="2191"/>
    <cellStyle name="常规 6 7 3 3" xfId="2192"/>
    <cellStyle name="常规 6 7 3 4" xfId="2193"/>
    <cellStyle name="常规 6 7 3 5" xfId="2194"/>
    <cellStyle name="常规 6 7 4" xfId="2195"/>
    <cellStyle name="常规 6 7 5" xfId="2196"/>
    <cellStyle name="常规 6 7 6" xfId="2197"/>
    <cellStyle name="常规 6 7 7" xfId="2198"/>
    <cellStyle name="常规 6 8" xfId="2199"/>
    <cellStyle name="常规 6 8 2" xfId="2200"/>
    <cellStyle name="常规 6 8 2 2" xfId="2201"/>
    <cellStyle name="常规 6 8 2 3" xfId="2202"/>
    <cellStyle name="常规 6 8 2 4" xfId="2203"/>
    <cellStyle name="常规 6 8 2 5" xfId="2204"/>
    <cellStyle name="常规 6 8 3" xfId="2205"/>
    <cellStyle name="常规 6 8 3 2" xfId="2206"/>
    <cellStyle name="常规 6 8 3 3" xfId="2207"/>
    <cellStyle name="常规 6 8 3 4" xfId="2208"/>
    <cellStyle name="常规 6 8 3 5" xfId="2209"/>
    <cellStyle name="常规 6 8 4" xfId="2210"/>
    <cellStyle name="常规 6 8 5" xfId="2211"/>
    <cellStyle name="常规 6 8 6" xfId="2212"/>
    <cellStyle name="常规 6 8 7" xfId="2213"/>
    <cellStyle name="常规 6 9" xfId="2214"/>
    <cellStyle name="常规 6 9 2" xfId="1227"/>
    <cellStyle name="常规 6 9 2 2" xfId="903"/>
    <cellStyle name="常规 6 9 2 3" xfId="906"/>
    <cellStyle name="常规 6 9 2 4" xfId="2215"/>
    <cellStyle name="常规 6 9 2 5" xfId="2216"/>
    <cellStyle name="常规 6 9 3" xfId="2217"/>
    <cellStyle name="常规 6 9 3 2" xfId="1198"/>
    <cellStyle name="常规 6 9 3 3" xfId="1201"/>
    <cellStyle name="常规 6 9 3 4" xfId="2218"/>
    <cellStyle name="常规 6 9 3 5" xfId="2219"/>
    <cellStyle name="常规 6 9 4" xfId="2220"/>
    <cellStyle name="常规 6 9 5" xfId="2221"/>
    <cellStyle name="常规 6 9 6" xfId="2222"/>
    <cellStyle name="常规 6 9 7" xfId="2223"/>
    <cellStyle name="常规 60" xfId="2082"/>
    <cellStyle name="常规 61" xfId="2084"/>
    <cellStyle name="常规 62" xfId="2086"/>
    <cellStyle name="常规 63" xfId="2088"/>
    <cellStyle name="常规 64" xfId="2091"/>
    <cellStyle name="常规 65" xfId="2226"/>
    <cellStyle name="常规 66" xfId="2496"/>
    <cellStyle name="常规 67" xfId="2497"/>
    <cellStyle name="常规 68" xfId="2498"/>
    <cellStyle name="常规 69" xfId="240"/>
    <cellStyle name="常规 7" xfId="2227"/>
    <cellStyle name="常规 7 10" xfId="2228"/>
    <cellStyle name="常规 7 10 2" xfId="1749"/>
    <cellStyle name="常规 7 10 2 2" xfId="1752"/>
    <cellStyle name="常规 7 10 2 3" xfId="1755"/>
    <cellStyle name="常规 7 10 2 4" xfId="1758"/>
    <cellStyle name="常规 7 10 2 5" xfId="1761"/>
    <cellStyle name="常规 7 10 3" xfId="1764"/>
    <cellStyle name="常规 7 10 3 2" xfId="1767"/>
    <cellStyle name="常规 7 10 3 3" xfId="1771"/>
    <cellStyle name="常规 7 10 3 4" xfId="1775"/>
    <cellStyle name="常规 7 10 3 5" xfId="1778"/>
    <cellStyle name="常规 7 10 4" xfId="1781"/>
    <cellStyle name="常规 7 10 5" xfId="1784"/>
    <cellStyle name="常规 7 10 6" xfId="1788"/>
    <cellStyle name="常规 7 10 7" xfId="1792"/>
    <cellStyle name="常规 7 11" xfId="2229"/>
    <cellStyle name="常规 7 11 2" xfId="30"/>
    <cellStyle name="常规 7 11 2 2" xfId="1794"/>
    <cellStyle name="常规 7 11 2 3" xfId="1797"/>
    <cellStyle name="常规 7 11 2 4" xfId="1801"/>
    <cellStyle name="常规 7 11 2 5" xfId="1805"/>
    <cellStyle name="常规 7 11 3" xfId="1688"/>
    <cellStyle name="常规 7 11 4" xfId="1808"/>
    <cellStyle name="常规 7 12" xfId="2230"/>
    <cellStyle name="常规 7 12 2" xfId="1698"/>
    <cellStyle name="常规 7 12 3" xfId="1702"/>
    <cellStyle name="常规 7 12 4" xfId="1706"/>
    <cellStyle name="常规 7 12 5" xfId="2232"/>
    <cellStyle name="常规 7 13" xfId="2233"/>
    <cellStyle name="常规 7 13 2" xfId="1716"/>
    <cellStyle name="常规 7 13 3" xfId="1721"/>
    <cellStyle name="常规 7 13 4" xfId="1725"/>
    <cellStyle name="常规 7 13 5" xfId="1843"/>
    <cellStyle name="常规 7 14" xfId="2234"/>
    <cellStyle name="常规 7 14 2" xfId="1862"/>
    <cellStyle name="常规 7 14 2 2" xfId="1866"/>
    <cellStyle name="常规 7 14 2 3" xfId="1870"/>
    <cellStyle name="常规 7 14 3" xfId="1879"/>
    <cellStyle name="常规 7 15" xfId="2235"/>
    <cellStyle name="常规 7 2" xfId="826"/>
    <cellStyle name="常规 7 2 2" xfId="1160"/>
    <cellStyle name="常规 7 2 2 2" xfId="2236"/>
    <cellStyle name="常规 7 2 2 3" xfId="2237"/>
    <cellStyle name="常规 7 2 2 4" xfId="2238"/>
    <cellStyle name="常规 7 2 2 5" xfId="1156"/>
    <cellStyle name="常规 7 2 3" xfId="2239"/>
    <cellStyle name="常规 7 2 3 2" xfId="2240"/>
    <cellStyle name="常规 7 2 3 3" xfId="2241"/>
    <cellStyle name="常规 7 2 3 4" xfId="2242"/>
    <cellStyle name="常规 7 2 3 5" xfId="2243"/>
    <cellStyle name="常规 7 2 4" xfId="2244"/>
    <cellStyle name="常规 7 2 5" xfId="2245"/>
    <cellStyle name="常规 7 3" xfId="2246"/>
    <cellStyle name="常规 7 3 2" xfId="2247"/>
    <cellStyle name="常规 7 3 2 2" xfId="1029"/>
    <cellStyle name="常规 7 3 2 3" xfId="1035"/>
    <cellStyle name="常规 7 3 2 4" xfId="1041"/>
    <cellStyle name="常规 7 3 2 5" xfId="2248"/>
    <cellStyle name="常规 7 3 3" xfId="2249"/>
    <cellStyle name="常规 7 3 3 2" xfId="2250"/>
    <cellStyle name="常规 7 3 3 3" xfId="2251"/>
    <cellStyle name="常规 7 3 3 4" xfId="2252"/>
    <cellStyle name="常规 7 3 3 5" xfId="2253"/>
    <cellStyle name="常规 7 3 4" xfId="2254"/>
    <cellStyle name="常规 7 3 5" xfId="122"/>
    <cellStyle name="常规 7 4" xfId="1694"/>
    <cellStyle name="常规 7 4 2" xfId="1811"/>
    <cellStyle name="常规 7 4 2 2" xfId="2255"/>
    <cellStyle name="常规 7 4 2 3" xfId="2256"/>
    <cellStyle name="常规 7 4 2 4" xfId="2257"/>
    <cellStyle name="常规 7 4 2 5" xfId="2258"/>
    <cellStyle name="常规 7 4 3" xfId="1813"/>
    <cellStyle name="常规 7 4 3 2" xfId="2259"/>
    <cellStyle name="常规 7 4 3 3" xfId="2260"/>
    <cellStyle name="常规 7 4 3 4" xfId="2261"/>
    <cellStyle name="常规 7 4 3 5" xfId="2262"/>
    <cellStyle name="常规 7 4 4" xfId="1816"/>
    <cellStyle name="常规 7 4 5" xfId="64"/>
    <cellStyle name="常规 7 4 6" xfId="70"/>
    <cellStyle name="常规 7 4 7" xfId="15"/>
    <cellStyle name="常规 7 5" xfId="1697"/>
    <cellStyle name="常规 7 5 2" xfId="1818"/>
    <cellStyle name="常规 7 5 2 2" xfId="2263"/>
    <cellStyle name="常规 7 5 2 3" xfId="2264"/>
    <cellStyle name="常规 7 5 2 4" xfId="2265"/>
    <cellStyle name="常规 7 5 2 5" xfId="2266"/>
    <cellStyle name="常规 7 5 3" xfId="1820"/>
    <cellStyle name="常规 7 5 3 2" xfId="2267"/>
    <cellStyle name="常规 7 5 3 3" xfId="2268"/>
    <cellStyle name="常规 7 5 3 4" xfId="2269"/>
    <cellStyle name="常规 7 5 3 5" xfId="2270"/>
    <cellStyle name="常规 7 5 4" xfId="1822"/>
    <cellStyle name="常规 7 5 5" xfId="1824"/>
    <cellStyle name="常规 7 5 6" xfId="2271"/>
    <cellStyle name="常规 7 5 7" xfId="2272"/>
    <cellStyle name="常规 7 6" xfId="1701"/>
    <cellStyle name="常规 7 6 2" xfId="2273"/>
    <cellStyle name="常规 7 6 2 2" xfId="654"/>
    <cellStyle name="常规 7 6 2 3" xfId="828"/>
    <cellStyle name="常规 7 6 2 4" xfId="179"/>
    <cellStyle name="常规 7 6 2 5" xfId="404"/>
    <cellStyle name="常规 7 6 3" xfId="2274"/>
    <cellStyle name="常规 7 6 3 2" xfId="2090"/>
    <cellStyle name="常规 7 6 3 3" xfId="2225"/>
    <cellStyle name="常规 7 6 3 4" xfId="410"/>
    <cellStyle name="常规 7 6 3 5" xfId="412"/>
    <cellStyle name="常规 7 6 4" xfId="2275"/>
    <cellStyle name="常规 7 6 5" xfId="2276"/>
    <cellStyle name="常规 7 6 6" xfId="2277"/>
    <cellStyle name="常规 7 6 7" xfId="2278"/>
    <cellStyle name="常规 7 7" xfId="1705"/>
    <cellStyle name="常规 7 7 2" xfId="2279"/>
    <cellStyle name="常规 7 7 2 2" xfId="2280"/>
    <cellStyle name="常规 7 7 2 3" xfId="2281"/>
    <cellStyle name="常规 7 7 2 4" xfId="2282"/>
    <cellStyle name="常规 7 7 2 5" xfId="2283"/>
    <cellStyle name="常规 7 7 3" xfId="2284"/>
    <cellStyle name="常规 7 7 3 2" xfId="2285"/>
    <cellStyle name="常规 7 7 3 3" xfId="2286"/>
    <cellStyle name="常规 7 7 3 4" xfId="2287"/>
    <cellStyle name="常规 7 7 3 5" xfId="2288"/>
    <cellStyle name="常规 7 7 4" xfId="2289"/>
    <cellStyle name="常规 7 7 5" xfId="2290"/>
    <cellStyle name="常规 7 7 6" xfId="2291"/>
    <cellStyle name="常规 7 7 7" xfId="2292"/>
    <cellStyle name="常规 7 8" xfId="2231"/>
    <cellStyle name="常规 7 8 2" xfId="2293"/>
    <cellStyle name="常规 7 8 2 2" xfId="2294"/>
    <cellStyle name="常规 7 8 2 3" xfId="2295"/>
    <cellStyle name="常规 7 8 2 4" xfId="2296"/>
    <cellStyle name="常规 7 8 2 5" xfId="2297"/>
    <cellStyle name="常规 7 8 3" xfId="2298"/>
    <cellStyle name="常规 7 8 3 2" xfId="2299"/>
    <cellStyle name="常规 7 8 3 3" xfId="2300"/>
    <cellStyle name="常规 7 8 3 4" xfId="2301"/>
    <cellStyle name="常规 7 8 3 5" xfId="2302"/>
    <cellStyle name="常规 7 8 4" xfId="2303"/>
    <cellStyle name="常规 7 8 5" xfId="2304"/>
    <cellStyle name="常规 7 8 6" xfId="2305"/>
    <cellStyle name="常规 7 8 7" xfId="2306"/>
    <cellStyle name="常规 7 9" xfId="2307"/>
    <cellStyle name="常规 7 9 2" xfId="1245"/>
    <cellStyle name="常规 7 9 2 2" xfId="2308"/>
    <cellStyle name="常规 7 9 2 3" xfId="2309"/>
    <cellStyle name="常规 7 9 2 4" xfId="2310"/>
    <cellStyle name="常规 7 9 2 5" xfId="2311"/>
    <cellStyle name="常规 7 9 3" xfId="2312"/>
    <cellStyle name="常规 7 9 3 2" xfId="2313"/>
    <cellStyle name="常规 7 9 3 3" xfId="2314"/>
    <cellStyle name="常规 7 9 3 4" xfId="2315"/>
    <cellStyle name="常规 7 9 3 5" xfId="2316"/>
    <cellStyle name="常规 7 9 4" xfId="2317"/>
    <cellStyle name="常规 7 9 5" xfId="2318"/>
    <cellStyle name="常规 7 9 6" xfId="2319"/>
    <cellStyle name="常规 7 9 7" xfId="2320"/>
    <cellStyle name="常规 70" xfId="2224"/>
    <cellStyle name="常规 71" xfId="2501"/>
    <cellStyle name="常规 72" xfId="2504"/>
    <cellStyle name="常规 73" xfId="2505"/>
    <cellStyle name="常规 74" xfId="2506"/>
    <cellStyle name="常规 75" xfId="2499"/>
    <cellStyle name="常规 76" xfId="2500"/>
    <cellStyle name="常规 77" xfId="2503"/>
    <cellStyle name="常规 78" xfId="2507"/>
    <cellStyle name="常规 79" xfId="2508"/>
    <cellStyle name="常规 8" xfId="1982"/>
    <cellStyle name="常规 8 10" xfId="2321"/>
    <cellStyle name="常规 8 10 2" xfId="2323"/>
    <cellStyle name="常规 8 10 2 2" xfId="2107"/>
    <cellStyle name="常规 8 10 2 3" xfId="2110"/>
    <cellStyle name="常规 8 10 2 4" xfId="2325"/>
    <cellStyle name="常规 8 10 2 5" xfId="2327"/>
    <cellStyle name="常规 8 10 3" xfId="2329"/>
    <cellStyle name="常规 8 10 3 2" xfId="1374"/>
    <cellStyle name="常规 8 10 3 3" xfId="2117"/>
    <cellStyle name="常规 8 10 3 4" xfId="2330"/>
    <cellStyle name="常规 8 10 3 5" xfId="2331"/>
    <cellStyle name="常规 8 10 4" xfId="2333"/>
    <cellStyle name="常规 8 10 5" xfId="1603"/>
    <cellStyle name="常规 8 10 6" xfId="1616"/>
    <cellStyle name="常规 8 10 7" xfId="1623"/>
    <cellStyle name="常规 8 11" xfId="2334"/>
    <cellStyle name="常规 8 11 2" xfId="1853"/>
    <cellStyle name="常规 8 11 2 2" xfId="2336"/>
    <cellStyle name="常规 8 11 2 3" xfId="1073"/>
    <cellStyle name="常规 8 11 2 4" xfId="1076"/>
    <cellStyle name="常规 8 11 2 5" xfId="1079"/>
    <cellStyle name="常规 8 11 3" xfId="1856"/>
    <cellStyle name="常规 8 11 4" xfId="1859"/>
    <cellStyle name="常规 8 12" xfId="2337"/>
    <cellStyle name="常规 8 12 2" xfId="1869"/>
    <cellStyle name="常规 8 12 3" xfId="1873"/>
    <cellStyle name="常规 8 12 4" xfId="1876"/>
    <cellStyle name="常规 8 12 5" xfId="1937"/>
    <cellStyle name="常规 8 13" xfId="2338"/>
    <cellStyle name="常规 8 13 2" xfId="2340"/>
    <cellStyle name="常规 8 13 3" xfId="2342"/>
    <cellStyle name="常规 8 13 4" xfId="2344"/>
    <cellStyle name="常规 8 13 5" xfId="2346"/>
    <cellStyle name="常规 8 14" xfId="2347"/>
    <cellStyle name="常规 8 14 2" xfId="2349"/>
    <cellStyle name="常规 8 14 2 2" xfId="1419"/>
    <cellStyle name="常规 8 14 2 3" xfId="1422"/>
    <cellStyle name="常规 8 14 3" xfId="2351"/>
    <cellStyle name="常规 8 15" xfId="2352"/>
    <cellStyle name="常规 8 2" xfId="1984"/>
    <cellStyle name="常规 8 2 2" xfId="2353"/>
    <cellStyle name="常规 8 2 2 2" xfId="2354"/>
    <cellStyle name="常规 8 2 2 3" xfId="2355"/>
    <cellStyle name="常规 8 2 2 4" xfId="2356"/>
    <cellStyle name="常规 8 2 2 5" xfId="1490"/>
    <cellStyle name="常规 8 2 3" xfId="2357"/>
    <cellStyle name="常规 8 2 3 2" xfId="2358"/>
    <cellStyle name="常规 8 2 3 3" xfId="37"/>
    <cellStyle name="常规 8 2 3 4" xfId="38"/>
    <cellStyle name="常规 8 2 3 5" xfId="39"/>
    <cellStyle name="常规 8 2 4" xfId="2359"/>
    <cellStyle name="常规 8 2 5" xfId="2360"/>
    <cellStyle name="常规 8 3" xfId="1986"/>
    <cellStyle name="常规 8 3 2" xfId="2361"/>
    <cellStyle name="常规 8 3 2 2" xfId="2362"/>
    <cellStyle name="常规 8 3 2 3" xfId="2363"/>
    <cellStyle name="常规 8 3 2 4" xfId="2364"/>
    <cellStyle name="常规 8 3 2 5" xfId="2365"/>
    <cellStyle name="常规 8 3 3" xfId="2366"/>
    <cellStyle name="常规 8 3 3 2" xfId="2367"/>
    <cellStyle name="常规 8 3 3 3" xfId="2368"/>
    <cellStyle name="常规 8 3 3 4" xfId="2369"/>
    <cellStyle name="常规 8 3 3 5" xfId="2370"/>
    <cellStyle name="常规 8 3 4" xfId="2371"/>
    <cellStyle name="常规 8 3 5" xfId="150"/>
    <cellStyle name="常规 8 4" xfId="1711"/>
    <cellStyle name="常规 8 4 2" xfId="1826"/>
    <cellStyle name="常规 8 4 2 2" xfId="2372"/>
    <cellStyle name="常规 8 4 2 3" xfId="2373"/>
    <cellStyle name="常规 8 4 2 4" xfId="2374"/>
    <cellStyle name="常规 8 4 2 5" xfId="2375"/>
    <cellStyle name="常规 8 4 3" xfId="1828"/>
    <cellStyle name="常规 8 4 3 2" xfId="2376"/>
    <cellStyle name="常规 8 4 3 3" xfId="1046"/>
    <cellStyle name="常规 8 4 3 4" xfId="1048"/>
    <cellStyle name="常规 8 4 3 5" xfId="1050"/>
    <cellStyle name="常规 8 4 4" xfId="1830"/>
    <cellStyle name="常规 8 4 5" xfId="1832"/>
    <cellStyle name="常规 8 4 6" xfId="2377"/>
    <cellStyle name="常规 8 4 7" xfId="2378"/>
    <cellStyle name="常规 8 5" xfId="1715"/>
    <cellStyle name="常规 8 5 2" xfId="1834"/>
    <cellStyle name="常规 8 5 2 2" xfId="2379"/>
    <cellStyle name="常规 8 5 2 3" xfId="2380"/>
    <cellStyle name="常规 8 5 2 4" xfId="2094"/>
    <cellStyle name="常规 8 5 2 5" xfId="2112"/>
    <cellStyle name="常规 8 5 3" xfId="1836"/>
    <cellStyle name="常规 8 5 3 2" xfId="2381"/>
    <cellStyle name="常规 8 5 3 3" xfId="2382"/>
    <cellStyle name="常规 8 5 3 4" xfId="2383"/>
    <cellStyle name="常规 8 5 3 5" xfId="2384"/>
    <cellStyle name="常规 8 5 4" xfId="1838"/>
    <cellStyle name="常规 8 5 5" xfId="1840"/>
    <cellStyle name="常规 8 5 6" xfId="2385"/>
    <cellStyle name="常规 8 5 7" xfId="2386"/>
    <cellStyle name="常规 8 6" xfId="1720"/>
    <cellStyle name="常规 8 6 2" xfId="2387"/>
    <cellStyle name="常规 8 6 2 2" xfId="2388"/>
    <cellStyle name="常规 8 6 2 3" xfId="2389"/>
    <cellStyle name="常规 8 6 2 4" xfId="2390"/>
    <cellStyle name="常规 8 6 2 5" xfId="2391"/>
    <cellStyle name="常规 8 6 3" xfId="2392"/>
    <cellStyle name="常规 8 6 3 2" xfId="2393"/>
    <cellStyle name="常规 8 6 3 3" xfId="2394"/>
    <cellStyle name="常规 8 6 3 4" xfId="2395"/>
    <cellStyle name="常规 8 6 3 5" xfId="2396"/>
    <cellStyle name="常规 8 6 4" xfId="2397"/>
    <cellStyle name="常规 8 6 5" xfId="2398"/>
    <cellStyle name="常规 8 6 6" xfId="2399"/>
    <cellStyle name="常规 8 6 7" xfId="2400"/>
    <cellStyle name="常规 8 7" xfId="1724"/>
    <cellStyle name="常规 8 7 2" xfId="2401"/>
    <cellStyle name="常规 8 7 2 2" xfId="553"/>
    <cellStyle name="常规 8 7 2 3" xfId="555"/>
    <cellStyle name="常规 8 7 2 4" xfId="2402"/>
    <cellStyle name="常规 8 7 2 5" xfId="2403"/>
    <cellStyle name="常规 8 7 3" xfId="2404"/>
    <cellStyle name="常规 8 7 3 2" xfId="2405"/>
    <cellStyle name="常规 8 7 3 3" xfId="2406"/>
    <cellStyle name="常规 8 7 3 4" xfId="2407"/>
    <cellStyle name="常规 8 7 3 5" xfId="2408"/>
    <cellStyle name="常规 8 7 4" xfId="2409"/>
    <cellStyle name="常规 8 7 5" xfId="2121"/>
    <cellStyle name="常规 8 7 6" xfId="2123"/>
    <cellStyle name="常规 8 7 7" xfId="2125"/>
    <cellStyle name="常规 8 8" xfId="1842"/>
    <cellStyle name="常规 8 8 2" xfId="2410"/>
    <cellStyle name="常规 8 8 2 2" xfId="2411"/>
    <cellStyle name="常规 8 8 2 3" xfId="2412"/>
    <cellStyle name="常规 8 8 2 4" xfId="2413"/>
    <cellStyle name="常规 8 8 2 5" xfId="2414"/>
    <cellStyle name="常规 8 8 3" xfId="2415"/>
    <cellStyle name="常规 8 8 3 2" xfId="921"/>
    <cellStyle name="常规 8 8 3 3" xfId="923"/>
    <cellStyle name="常规 8 8 3 4" xfId="2416"/>
    <cellStyle name="常规 8 8 3 5" xfId="2417"/>
    <cellStyle name="常规 8 8 4" xfId="2418"/>
    <cellStyle name="常规 8 8 5" xfId="2129"/>
    <cellStyle name="常规 8 8 6" xfId="2131"/>
    <cellStyle name="常规 8 8 7" xfId="2133"/>
    <cellStyle name="常规 8 9" xfId="1845"/>
    <cellStyle name="常规 8 9 2" xfId="1528"/>
    <cellStyle name="常规 8 9 2 2" xfId="2419"/>
    <cellStyle name="常规 8 9 2 3" xfId="2420"/>
    <cellStyle name="常规 8 9 2 4" xfId="2421"/>
    <cellStyle name="常规 8 9 2 5" xfId="2422"/>
    <cellStyle name="常规 8 9 3" xfId="2423"/>
    <cellStyle name="常规 8 9 3 2" xfId="2424"/>
    <cellStyle name="常规 8 9 3 3" xfId="2425"/>
    <cellStyle name="常规 8 9 3 4" xfId="2426"/>
    <cellStyle name="常规 8 9 3 5" xfId="2427"/>
    <cellStyle name="常规 8 9 4" xfId="2428"/>
    <cellStyle name="常规 8 9 5" xfId="2429"/>
    <cellStyle name="常规 8 9 6" xfId="106"/>
    <cellStyle name="常规 8 9 7" xfId="5"/>
    <cellStyle name="常规 80" xfId="2514"/>
    <cellStyle name="常规 81" xfId="2516"/>
    <cellStyle name="常规 82" xfId="2518"/>
    <cellStyle name="常规 83" xfId="2515"/>
    <cellStyle name="常规 84" xfId="2517"/>
    <cellStyle name="常规 85" xfId="2519"/>
    <cellStyle name="常规 86" xfId="2513"/>
    <cellStyle name="常规 87" xfId="2509"/>
    <cellStyle name="常规 88" xfId="2512"/>
    <cellStyle name="常规 89" xfId="2510"/>
    <cellStyle name="常规 9" xfId="1988"/>
    <cellStyle name="常规 9 10" xfId="2430"/>
    <cellStyle name="常规 9 10 2" xfId="291"/>
    <cellStyle name="常规 9 10 2 2" xfId="1680"/>
    <cellStyle name="常规 9 10 2 3" xfId="1684"/>
    <cellStyle name="常规 9 10 2 4" xfId="2155"/>
    <cellStyle name="常规 9 10 2 5" xfId="2157"/>
    <cellStyle name="常规 9 10 3" xfId="2431"/>
    <cellStyle name="常规 9 10 3 2" xfId="1800"/>
    <cellStyle name="常规 9 10 3 3" xfId="1804"/>
    <cellStyle name="常规 9 10 3 4" xfId="2167"/>
    <cellStyle name="常规 9 10 3 5" xfId="2169"/>
    <cellStyle name="常规 9 10 4" xfId="2432"/>
    <cellStyle name="常规 9 10 5" xfId="2433"/>
    <cellStyle name="常规 9 10 6" xfId="2434"/>
    <cellStyle name="常规 9 10 7" xfId="2435"/>
    <cellStyle name="常规 9 11" xfId="2436"/>
    <cellStyle name="常规 9 11 2" xfId="386"/>
    <cellStyle name="常规 9 11 2 2" xfId="1815"/>
    <cellStyle name="常规 9 11 2 3" xfId="63"/>
    <cellStyle name="常规 9 11 2 4" xfId="69"/>
    <cellStyle name="常规 9 11 2 5" xfId="14"/>
    <cellStyle name="常规 9 11 3" xfId="388"/>
    <cellStyle name="常规 9 11 4" xfId="390"/>
    <cellStyle name="常规 9 12" xfId="557"/>
    <cellStyle name="常规 9 12 2" xfId="86"/>
    <cellStyle name="常规 9 12 3" xfId="96"/>
    <cellStyle name="常规 9 12 4" xfId="393"/>
    <cellStyle name="常规 9 12 5" xfId="559"/>
    <cellStyle name="常规 9 13" xfId="561"/>
    <cellStyle name="常规 9 13 2" xfId="34"/>
    <cellStyle name="常规 9 13 3" xfId="563"/>
    <cellStyle name="常规 9 13 4" xfId="565"/>
    <cellStyle name="常规 9 13 5" xfId="567"/>
    <cellStyle name="常规 9 14" xfId="569"/>
    <cellStyle name="常规 9 14 2" xfId="2437"/>
    <cellStyle name="常规 9 14 2 2" xfId="1890"/>
    <cellStyle name="常规 9 14 2 3" xfId="1892"/>
    <cellStyle name="常规 9 14 3" xfId="2438"/>
    <cellStyle name="常规 9 15" xfId="574"/>
    <cellStyle name="常规 9 2" xfId="1281"/>
    <cellStyle name="常规 9 2 2" xfId="2439"/>
    <cellStyle name="常规 9 2 2 2" xfId="2440"/>
    <cellStyle name="常规 9 2 2 3" xfId="2441"/>
    <cellStyle name="常规 9 2 2 4" xfId="2442"/>
    <cellStyle name="常规 9 2 2 5" xfId="1908"/>
    <cellStyle name="常规 9 2 3" xfId="2443"/>
    <cellStyle name="常规 9 2 3 2" xfId="2444"/>
    <cellStyle name="常规 9 2 3 3" xfId="2445"/>
    <cellStyle name="常规 9 2 3 4" xfId="2446"/>
    <cellStyle name="常规 9 2 3 5" xfId="2447"/>
    <cellStyle name="常规 9 2 4" xfId="2448"/>
    <cellStyle name="常规 9 2 5" xfId="2449"/>
    <cellStyle name="常规 9 3" xfId="1284"/>
    <cellStyle name="常规 9 3 2" xfId="2450"/>
    <cellStyle name="常规 9 3 2 2" xfId="2451"/>
    <cellStyle name="常规 9 3 2 3" xfId="2452"/>
    <cellStyle name="常规 9 3 2 4" xfId="2453"/>
    <cellStyle name="常规 9 3 2 5" xfId="2454"/>
    <cellStyle name="常规 9 3 3" xfId="2322"/>
    <cellStyle name="常规 9 3 3 2" xfId="2106"/>
    <cellStyle name="常规 9 3 3 3" xfId="2109"/>
    <cellStyle name="常规 9 3 3 4" xfId="2324"/>
    <cellStyle name="常规 9 3 3 5" xfId="2326"/>
    <cellStyle name="常规 9 3 4" xfId="2328"/>
    <cellStyle name="常规 9 3 5" xfId="2332"/>
    <cellStyle name="常规 9 4" xfId="1847"/>
    <cellStyle name="常规 9 4 2" xfId="1850"/>
    <cellStyle name="常规 9 4 2 2" xfId="2455"/>
    <cellStyle name="常规 9 4 2 3" xfId="2456"/>
    <cellStyle name="常规 9 4 2 4" xfId="2457"/>
    <cellStyle name="常规 9 4 2 5" xfId="2458"/>
    <cellStyle name="常规 9 4 3" xfId="1852"/>
    <cellStyle name="常规 9 4 3 2" xfId="2335"/>
    <cellStyle name="常规 9 4 3 3" xfId="1072"/>
    <cellStyle name="常规 9 4 3 4" xfId="1075"/>
    <cellStyle name="常规 9 4 3 5" xfId="1078"/>
    <cellStyle name="常规 9 4 4" xfId="1855"/>
    <cellStyle name="常规 9 4 5" xfId="1858"/>
    <cellStyle name="常规 9 4 6" xfId="2076"/>
    <cellStyle name="常规 9 4 7" xfId="2078"/>
    <cellStyle name="常规 9 5" xfId="1861"/>
    <cellStyle name="常规 9 5 2" xfId="1865"/>
    <cellStyle name="常规 9 5 2 2" xfId="2459"/>
    <cellStyle name="常规 9 5 2 3" xfId="2460"/>
    <cellStyle name="常规 9 5 2 4" xfId="2461"/>
    <cellStyle name="常规 9 5 2 5" xfId="41"/>
    <cellStyle name="常规 9 5 3" xfId="1868"/>
    <cellStyle name="常规 9 5 3 2" xfId="2462"/>
    <cellStyle name="常规 9 5 3 3" xfId="2463"/>
    <cellStyle name="常规 9 5 3 4" xfId="2464"/>
    <cellStyle name="常规 9 5 3 5" xfId="2465"/>
    <cellStyle name="常规 9 5 4" xfId="1872"/>
    <cellStyle name="常规 9 5 5" xfId="1875"/>
    <cellStyle name="常规 9 5 6" xfId="1936"/>
    <cellStyle name="常规 9 5 7" xfId="1944"/>
    <cellStyle name="常规 9 6" xfId="1878"/>
    <cellStyle name="常规 9 6 2" xfId="2466"/>
    <cellStyle name="常规 9 6 2 2" xfId="1066"/>
    <cellStyle name="常规 9 6 2 3" xfId="1068"/>
    <cellStyle name="常规 9 6 2 4" xfId="2467"/>
    <cellStyle name="常规 9 6 2 5" xfId="867"/>
    <cellStyle name="常规 9 6 3" xfId="2339"/>
    <cellStyle name="常规 9 6 3 2" xfId="1091"/>
    <cellStyle name="常规 9 6 3 3" xfId="1093"/>
    <cellStyle name="常规 9 6 3 4" xfId="2468"/>
    <cellStyle name="常规 9 6 3 5" xfId="878"/>
    <cellStyle name="常规 9 6 4" xfId="2341"/>
    <cellStyle name="常规 9 6 5" xfId="2343"/>
    <cellStyle name="常规 9 6 6" xfId="2345"/>
    <cellStyle name="常规 9 6 7" xfId="2469"/>
    <cellStyle name="常规 9 7" xfId="1881"/>
    <cellStyle name="常规 9 7 2" xfId="2470"/>
    <cellStyle name="常规 9 7 2 2" xfId="1394"/>
    <cellStyle name="常规 9 7 2 3" xfId="1396"/>
    <cellStyle name="常规 9 7 2 4" xfId="2471"/>
    <cellStyle name="常规 9 7 2 5" xfId="2472"/>
    <cellStyle name="常规 9 7 3" xfId="2348"/>
    <cellStyle name="常规 9 7 3 2" xfId="1418"/>
    <cellStyle name="常规 9 7 3 3" xfId="1421"/>
    <cellStyle name="常规 9 7 3 4" xfId="2473"/>
    <cellStyle name="常规 9 7 3 5" xfId="2474"/>
    <cellStyle name="常规 9 7 4" xfId="2350"/>
    <cellStyle name="常规 9 7 5" xfId="2140"/>
    <cellStyle name="常规 9 7 6" xfId="1956"/>
    <cellStyle name="常规 9 7 7" xfId="1960"/>
    <cellStyle name="常规 9 8" xfId="1883"/>
    <cellStyle name="常规 9 8 2" xfId="2475"/>
    <cellStyle name="常规 9 8 2 2" xfId="1732"/>
    <cellStyle name="常规 9 8 2 3" xfId="1735"/>
    <cellStyle name="常规 9 8 2 4" xfId="2476"/>
    <cellStyle name="常规 9 8 2 5" xfId="383"/>
    <cellStyle name="常规 9 8 3" xfId="2477"/>
    <cellStyle name="常规 9 8 3 2" xfId="1787"/>
    <cellStyle name="常规 9 8 3 3" xfId="1791"/>
    <cellStyle name="常规 9 8 3 4" xfId="2478"/>
    <cellStyle name="常规 9 8 3 5" xfId="2479"/>
    <cellStyle name="常规 9 8 4" xfId="2480"/>
    <cellStyle name="常规 9 8 5" xfId="2143"/>
    <cellStyle name="常规 9 8 6" xfId="1969"/>
    <cellStyle name="常规 9 8 7" xfId="1973"/>
    <cellStyle name="常规 9 9" xfId="1885"/>
    <cellStyle name="常规 9 9 2" xfId="1551"/>
    <cellStyle name="常规 9 9 2 2" xfId="2481"/>
    <cellStyle name="常规 9 9 2 3" xfId="2482"/>
    <cellStyle name="常规 9 9 2 4" xfId="2483"/>
    <cellStyle name="常规 9 9 2 5" xfId="2484"/>
    <cellStyle name="常规 9 9 3" xfId="2485"/>
    <cellStyle name="常规 9 9 3 2" xfId="2486"/>
    <cellStyle name="常规 9 9 3 3" xfId="2487"/>
    <cellStyle name="常规 9 9 3 4" xfId="2488"/>
    <cellStyle name="常规 9 9 3 5" xfId="2489"/>
    <cellStyle name="常规 9 9 4" xfId="2490"/>
    <cellStyle name="常规 9 9 5" xfId="2491"/>
    <cellStyle name="常规 9 9 6" xfId="2492"/>
    <cellStyle name="常规 9 9 7" xfId="2493"/>
    <cellStyle name="常规 90" xfId="2511"/>
    <cellStyle name="常规_Sheet1" xfId="2494"/>
    <cellStyle name="常规_Sheet1 2" xfId="593"/>
    <cellStyle name="常规_Sheet1 3" xfId="1180"/>
    <cellStyle name="常规_Sheet1 3 2" xfId="2520"/>
    <cellStyle name="常规_Sheet1 4" xfId="2502"/>
    <cellStyle name="常规_Sheet1 5" xfId="2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17"/>
  <sheetViews>
    <sheetView topLeftCell="A13" workbookViewId="0">
      <selection activeCell="L29" sqref="L29"/>
    </sheetView>
  </sheetViews>
  <sheetFormatPr defaultRowHeight="14.25"/>
  <cols>
    <col min="1" max="1" width="2.875" style="106" customWidth="1"/>
    <col min="2" max="2" width="13.75" style="163" customWidth="1"/>
    <col min="3" max="3" width="15.125" style="163" customWidth="1"/>
    <col min="4" max="4" width="11.25" style="163" customWidth="1"/>
    <col min="5" max="5" width="4.875" style="163" customWidth="1"/>
    <col min="6" max="6" width="4.5" style="163" customWidth="1"/>
    <col min="7" max="7" width="10.75" style="164" customWidth="1"/>
    <col min="8" max="8" width="10.375" style="164" customWidth="1"/>
    <col min="9" max="9" width="9.75" style="164" customWidth="1"/>
    <col min="10" max="10" width="8.625" style="164" customWidth="1"/>
    <col min="11" max="11" width="11.25" style="164" customWidth="1"/>
    <col min="12" max="12" width="4.125" style="106" customWidth="1"/>
    <col min="13" max="16384" width="9" style="106"/>
  </cols>
  <sheetData>
    <row r="1" spans="1:98" ht="33" customHeight="1">
      <c r="A1" s="298" t="s">
        <v>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</row>
    <row r="2" spans="1:98" s="108" customFormat="1" ht="23.25" customHeight="1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107"/>
    </row>
    <row r="3" spans="1:98" s="110" customFormat="1" ht="18" customHeight="1">
      <c r="A3" s="301" t="s">
        <v>6</v>
      </c>
      <c r="B3" s="301" t="s">
        <v>7</v>
      </c>
      <c r="C3" s="301" t="s">
        <v>8</v>
      </c>
      <c r="D3" s="303" t="s">
        <v>9</v>
      </c>
      <c r="E3" s="301" t="s">
        <v>10</v>
      </c>
      <c r="F3" s="301" t="s">
        <v>11</v>
      </c>
      <c r="G3" s="300" t="s">
        <v>12</v>
      </c>
      <c r="H3" s="300"/>
      <c r="I3" s="300"/>
      <c r="J3" s="300"/>
      <c r="K3" s="300"/>
      <c r="L3" s="304" t="s">
        <v>13</v>
      </c>
      <c r="M3" s="109"/>
    </row>
    <row r="4" spans="1:98" s="110" customFormat="1" ht="20.100000000000001" customHeight="1">
      <c r="A4" s="301"/>
      <c r="B4" s="302"/>
      <c r="C4" s="301"/>
      <c r="D4" s="303"/>
      <c r="E4" s="301"/>
      <c r="F4" s="301"/>
      <c r="G4" s="211" t="s">
        <v>0</v>
      </c>
      <c r="H4" s="211" t="s">
        <v>2</v>
      </c>
      <c r="I4" s="211" t="s">
        <v>3</v>
      </c>
      <c r="J4" s="211" t="s">
        <v>4</v>
      </c>
      <c r="K4" s="211" t="s">
        <v>1</v>
      </c>
      <c r="L4" s="304"/>
      <c r="M4" s="109"/>
    </row>
    <row r="5" spans="1:98" ht="22.5">
      <c r="A5" s="111">
        <v>1</v>
      </c>
      <c r="B5" s="112" t="s">
        <v>14</v>
      </c>
      <c r="C5" s="262" t="s">
        <v>15</v>
      </c>
      <c r="D5" s="113" t="s">
        <v>398</v>
      </c>
      <c r="E5" s="114">
        <v>5</v>
      </c>
      <c r="F5" s="114">
        <v>15</v>
      </c>
      <c r="G5" s="115">
        <v>24750</v>
      </c>
      <c r="H5" s="116">
        <v>7620</v>
      </c>
      <c r="I5" s="116">
        <v>5450</v>
      </c>
      <c r="J5" s="116">
        <v>260</v>
      </c>
      <c r="K5" s="115">
        <v>38080</v>
      </c>
      <c r="L5" s="117"/>
      <c r="M5" s="118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</row>
    <row r="6" spans="1:98" ht="22.5">
      <c r="A6" s="111">
        <v>2</v>
      </c>
      <c r="B6" s="263" t="s">
        <v>16</v>
      </c>
      <c r="C6" s="264" t="s">
        <v>17</v>
      </c>
      <c r="D6" s="113" t="s">
        <v>398</v>
      </c>
      <c r="E6" s="113">
        <v>3</v>
      </c>
      <c r="F6" s="113">
        <v>9</v>
      </c>
      <c r="G6" s="115">
        <v>14850</v>
      </c>
      <c r="H6" s="115">
        <v>4572</v>
      </c>
      <c r="I6" s="115">
        <v>3270</v>
      </c>
      <c r="J6" s="115">
        <v>156</v>
      </c>
      <c r="K6" s="115">
        <v>22848</v>
      </c>
      <c r="L6" s="117"/>
      <c r="M6" s="118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</row>
    <row r="7" spans="1:98" ht="22.5">
      <c r="A7" s="111">
        <v>3</v>
      </c>
      <c r="B7" s="113" t="s">
        <v>18</v>
      </c>
      <c r="C7" s="111" t="s">
        <v>19</v>
      </c>
      <c r="D7" s="113" t="s">
        <v>400</v>
      </c>
      <c r="E7" s="113">
        <v>10</v>
      </c>
      <c r="F7" s="113">
        <v>20</v>
      </c>
      <c r="G7" s="115">
        <v>33000</v>
      </c>
      <c r="H7" s="115">
        <v>10160</v>
      </c>
      <c r="I7" s="115">
        <v>7270</v>
      </c>
      <c r="J7" s="115">
        <v>350</v>
      </c>
      <c r="K7" s="115">
        <v>50780</v>
      </c>
      <c r="L7" s="117"/>
      <c r="M7" s="118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</row>
    <row r="8" spans="1:98" ht="22.5">
      <c r="A8" s="111">
        <v>4</v>
      </c>
      <c r="B8" s="265" t="s">
        <v>22</v>
      </c>
      <c r="C8" s="111" t="s">
        <v>23</v>
      </c>
      <c r="D8" s="121" t="s">
        <v>328</v>
      </c>
      <c r="E8" s="113">
        <v>7</v>
      </c>
      <c r="F8" s="113">
        <v>14</v>
      </c>
      <c r="G8" s="115">
        <v>23100</v>
      </c>
      <c r="H8" s="115">
        <v>7112</v>
      </c>
      <c r="I8" s="115">
        <v>5632</v>
      </c>
      <c r="J8" s="115">
        <v>242</v>
      </c>
      <c r="K8" s="115">
        <v>36086</v>
      </c>
      <c r="L8" s="117"/>
      <c r="M8" s="118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</row>
    <row r="9" spans="1:98" s="123" customFormat="1" ht="22.5">
      <c r="A9" s="111">
        <v>5</v>
      </c>
      <c r="B9" s="266" t="s">
        <v>24</v>
      </c>
      <c r="C9" s="267" t="s">
        <v>25</v>
      </c>
      <c r="D9" s="121" t="s">
        <v>416</v>
      </c>
      <c r="E9" s="121">
        <v>7</v>
      </c>
      <c r="F9" s="121">
        <v>14</v>
      </c>
      <c r="G9" s="115">
        <v>23100</v>
      </c>
      <c r="H9" s="122">
        <v>7112</v>
      </c>
      <c r="I9" s="122">
        <v>5089</v>
      </c>
      <c r="J9" s="122">
        <v>245</v>
      </c>
      <c r="K9" s="115">
        <v>35546</v>
      </c>
      <c r="L9" s="117"/>
    </row>
    <row r="10" spans="1:98" ht="21.75" customHeight="1">
      <c r="A10" s="111">
        <v>6</v>
      </c>
      <c r="B10" s="113" t="s">
        <v>31</v>
      </c>
      <c r="C10" s="113" t="s">
        <v>31</v>
      </c>
      <c r="D10" s="113" t="s">
        <v>416</v>
      </c>
      <c r="E10" s="113">
        <v>3</v>
      </c>
      <c r="F10" s="113">
        <v>8</v>
      </c>
      <c r="G10" s="115">
        <v>13200</v>
      </c>
      <c r="H10" s="115">
        <v>4064</v>
      </c>
      <c r="I10" s="115">
        <v>2907</v>
      </c>
      <c r="J10" s="115">
        <v>139</v>
      </c>
      <c r="K10" s="115">
        <v>20310</v>
      </c>
      <c r="L10" s="117"/>
      <c r="M10" s="118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</row>
    <row r="11" spans="1:98" ht="21.75" customHeight="1">
      <c r="A11" s="111">
        <v>7</v>
      </c>
      <c r="B11" s="263" t="s">
        <v>32</v>
      </c>
      <c r="C11" s="263" t="s">
        <v>32</v>
      </c>
      <c r="D11" s="113" t="s">
        <v>416</v>
      </c>
      <c r="E11" s="113">
        <v>5</v>
      </c>
      <c r="F11" s="113">
        <v>15</v>
      </c>
      <c r="G11" s="115">
        <v>24750</v>
      </c>
      <c r="H11" s="115">
        <v>7620</v>
      </c>
      <c r="I11" s="115">
        <v>5450</v>
      </c>
      <c r="J11" s="115">
        <v>260</v>
      </c>
      <c r="K11" s="115">
        <v>38080</v>
      </c>
      <c r="L11" s="117"/>
      <c r="M11" s="118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</row>
    <row r="12" spans="1:98" ht="22.5">
      <c r="A12" s="111">
        <v>8</v>
      </c>
      <c r="B12" s="265" t="s">
        <v>20</v>
      </c>
      <c r="C12" s="111" t="s">
        <v>21</v>
      </c>
      <c r="D12" s="113" t="s">
        <v>416</v>
      </c>
      <c r="E12" s="114">
        <v>6</v>
      </c>
      <c r="F12" s="114">
        <v>18</v>
      </c>
      <c r="G12" s="115">
        <v>29700</v>
      </c>
      <c r="H12" s="116">
        <v>9144</v>
      </c>
      <c r="I12" s="116">
        <v>6540</v>
      </c>
      <c r="J12" s="116">
        <v>312</v>
      </c>
      <c r="K12" s="115">
        <v>45696</v>
      </c>
      <c r="L12" s="124"/>
      <c r="M12" s="118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</row>
    <row r="13" spans="1:98" ht="22.5">
      <c r="A13" s="111">
        <v>9</v>
      </c>
      <c r="B13" s="113" t="s">
        <v>29</v>
      </c>
      <c r="C13" s="111" t="s">
        <v>30</v>
      </c>
      <c r="D13" s="113" t="s">
        <v>416</v>
      </c>
      <c r="E13" s="113">
        <v>17</v>
      </c>
      <c r="F13" s="113">
        <v>51</v>
      </c>
      <c r="G13" s="115">
        <v>84150</v>
      </c>
      <c r="H13" s="115">
        <v>25908</v>
      </c>
      <c r="I13" s="115">
        <v>18530</v>
      </c>
      <c r="J13" s="115">
        <v>884</v>
      </c>
      <c r="K13" s="115">
        <v>129472</v>
      </c>
      <c r="L13" s="117"/>
      <c r="M13" s="118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</row>
    <row r="14" spans="1:98" ht="22.5">
      <c r="A14" s="111">
        <v>10</v>
      </c>
      <c r="B14" s="265" t="s">
        <v>190</v>
      </c>
      <c r="C14" s="125" t="s">
        <v>191</v>
      </c>
      <c r="D14" s="113" t="s">
        <v>416</v>
      </c>
      <c r="E14" s="114">
        <v>9</v>
      </c>
      <c r="F14" s="114">
        <v>26</v>
      </c>
      <c r="G14" s="115">
        <v>42900</v>
      </c>
      <c r="H14" s="116">
        <v>13208</v>
      </c>
      <c r="I14" s="116">
        <v>9447</v>
      </c>
      <c r="J14" s="116">
        <v>451</v>
      </c>
      <c r="K14" s="115">
        <v>66006</v>
      </c>
      <c r="L14" s="117"/>
      <c r="M14" s="118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</row>
    <row r="15" spans="1:98" ht="19.5" customHeight="1">
      <c r="A15" s="111">
        <v>11</v>
      </c>
      <c r="B15" s="126" t="s">
        <v>193</v>
      </c>
      <c r="C15" s="126" t="s">
        <v>193</v>
      </c>
      <c r="D15" s="113" t="s">
        <v>416</v>
      </c>
      <c r="E15" s="126">
        <v>3</v>
      </c>
      <c r="F15" s="126">
        <v>8</v>
      </c>
      <c r="G15" s="115">
        <v>13200</v>
      </c>
      <c r="H15" s="127">
        <v>4064</v>
      </c>
      <c r="I15" s="127">
        <v>2907</v>
      </c>
      <c r="J15" s="127">
        <v>139</v>
      </c>
      <c r="K15" s="115">
        <v>20310</v>
      </c>
      <c r="L15" s="117"/>
      <c r="M15" s="118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</row>
    <row r="16" spans="1:98" ht="19.5" customHeight="1">
      <c r="A16" s="111">
        <v>12</v>
      </c>
      <c r="B16" s="268" t="s">
        <v>196</v>
      </c>
      <c r="C16" s="268" t="s">
        <v>196</v>
      </c>
      <c r="D16" s="113" t="s">
        <v>416</v>
      </c>
      <c r="E16" s="128">
        <v>2</v>
      </c>
      <c r="F16" s="128">
        <v>6</v>
      </c>
      <c r="G16" s="115">
        <v>9900</v>
      </c>
      <c r="H16" s="129">
        <v>3048</v>
      </c>
      <c r="I16" s="129">
        <v>2180</v>
      </c>
      <c r="J16" s="129">
        <v>104</v>
      </c>
      <c r="K16" s="115">
        <v>15232</v>
      </c>
      <c r="L16" s="117"/>
      <c r="M16" s="118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</row>
    <row r="17" spans="1:98" ht="22.5">
      <c r="A17" s="111">
        <v>13</v>
      </c>
      <c r="B17" s="269" t="s">
        <v>194</v>
      </c>
      <c r="C17" s="270" t="s">
        <v>195</v>
      </c>
      <c r="D17" s="113" t="s">
        <v>416</v>
      </c>
      <c r="E17" s="130">
        <v>3</v>
      </c>
      <c r="F17" s="130">
        <v>9</v>
      </c>
      <c r="G17" s="115">
        <v>14850</v>
      </c>
      <c r="H17" s="131">
        <v>4572</v>
      </c>
      <c r="I17" s="131">
        <v>3270</v>
      </c>
      <c r="J17" s="131">
        <v>156</v>
      </c>
      <c r="K17" s="115">
        <v>22848</v>
      </c>
      <c r="L17" s="117"/>
      <c r="M17" s="118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</row>
    <row r="18" spans="1:98" ht="22.5">
      <c r="A18" s="111">
        <v>14</v>
      </c>
      <c r="B18" s="208" t="s">
        <v>208</v>
      </c>
      <c r="C18" s="132" t="s">
        <v>209</v>
      </c>
      <c r="D18" s="113" t="s">
        <v>416</v>
      </c>
      <c r="E18" s="133">
        <v>7</v>
      </c>
      <c r="F18" s="133">
        <v>21</v>
      </c>
      <c r="G18" s="115">
        <v>34650</v>
      </c>
      <c r="H18" s="134">
        <v>10668</v>
      </c>
      <c r="I18" s="134">
        <v>7630</v>
      </c>
      <c r="J18" s="134">
        <v>364</v>
      </c>
      <c r="K18" s="115">
        <v>53312</v>
      </c>
      <c r="L18" s="135"/>
      <c r="M18" s="118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</row>
    <row r="19" spans="1:98" ht="22.5">
      <c r="A19" s="111">
        <v>15</v>
      </c>
      <c r="B19" s="208" t="s">
        <v>256</v>
      </c>
      <c r="C19" s="136" t="s">
        <v>257</v>
      </c>
      <c r="D19" s="113" t="s">
        <v>416</v>
      </c>
      <c r="E19" s="137">
        <v>15</v>
      </c>
      <c r="F19" s="137">
        <v>43</v>
      </c>
      <c r="G19" s="138">
        <v>70950</v>
      </c>
      <c r="H19" s="138">
        <v>21982</v>
      </c>
      <c r="I19" s="138">
        <v>15623</v>
      </c>
      <c r="J19" s="138">
        <v>755</v>
      </c>
      <c r="K19" s="138">
        <v>109310</v>
      </c>
      <c r="L19" s="139"/>
      <c r="M19" s="140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</row>
    <row r="20" spans="1:98" ht="22.5">
      <c r="A20" s="111">
        <v>16</v>
      </c>
      <c r="B20" s="142" t="s">
        <v>284</v>
      </c>
      <c r="C20" s="271" t="s">
        <v>285</v>
      </c>
      <c r="D20" s="113" t="s">
        <v>416</v>
      </c>
      <c r="E20" s="20">
        <v>4</v>
      </c>
      <c r="F20" s="20">
        <v>12</v>
      </c>
      <c r="G20" s="146">
        <v>19800</v>
      </c>
      <c r="H20" s="147">
        <v>6096</v>
      </c>
      <c r="I20" s="147">
        <v>4360</v>
      </c>
      <c r="J20" s="147">
        <v>208</v>
      </c>
      <c r="K20" s="146">
        <v>30464</v>
      </c>
      <c r="L20" s="135"/>
      <c r="M20" s="140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1"/>
      <c r="CQ20" s="141"/>
      <c r="CR20" s="141"/>
      <c r="CS20" s="141"/>
      <c r="CT20" s="141"/>
    </row>
    <row r="21" spans="1:98" ht="22.5">
      <c r="A21" s="111">
        <v>17</v>
      </c>
      <c r="B21" s="208" t="s">
        <v>293</v>
      </c>
      <c r="C21" s="148" t="s">
        <v>294</v>
      </c>
      <c r="D21" s="113" t="s">
        <v>416</v>
      </c>
      <c r="E21" s="149">
        <v>4</v>
      </c>
      <c r="F21" s="222">
        <v>10</v>
      </c>
      <c r="G21" s="150">
        <v>16500</v>
      </c>
      <c r="H21" s="150">
        <v>5080</v>
      </c>
      <c r="I21" s="150">
        <v>3634</v>
      </c>
      <c r="J21" s="150">
        <v>174</v>
      </c>
      <c r="K21" s="150">
        <v>25388</v>
      </c>
      <c r="L21" s="151"/>
      <c r="M21" s="140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1"/>
      <c r="CQ21" s="141"/>
      <c r="CR21" s="141"/>
      <c r="CS21" s="141"/>
      <c r="CT21" s="141"/>
    </row>
    <row r="22" spans="1:98">
      <c r="A22" s="111">
        <v>18</v>
      </c>
      <c r="B22" s="277" t="s">
        <v>306</v>
      </c>
      <c r="C22" s="278" t="s">
        <v>309</v>
      </c>
      <c r="D22" s="155" t="s">
        <v>486</v>
      </c>
      <c r="E22" s="155">
        <v>1</v>
      </c>
      <c r="F22" s="155">
        <v>2</v>
      </c>
      <c r="G22" s="156">
        <v>3300</v>
      </c>
      <c r="H22" s="156">
        <v>1016</v>
      </c>
      <c r="I22" s="156">
        <v>3437</v>
      </c>
      <c r="J22" s="156">
        <v>35</v>
      </c>
      <c r="K22" s="156">
        <v>7788</v>
      </c>
      <c r="L22" s="23"/>
      <c r="M22" s="140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</row>
    <row r="23" spans="1:98" ht="22.5">
      <c r="A23" s="111">
        <v>19</v>
      </c>
      <c r="B23" s="208" t="s">
        <v>325</v>
      </c>
      <c r="C23" s="19" t="s">
        <v>326</v>
      </c>
      <c r="D23" s="20" t="s">
        <v>416</v>
      </c>
      <c r="E23" s="21">
        <v>6</v>
      </c>
      <c r="F23" s="21">
        <v>15</v>
      </c>
      <c r="G23" s="158">
        <v>24750</v>
      </c>
      <c r="H23" s="22">
        <v>7620</v>
      </c>
      <c r="I23" s="22">
        <v>5450</v>
      </c>
      <c r="J23" s="22">
        <v>260</v>
      </c>
      <c r="K23" s="158">
        <v>38080</v>
      </c>
      <c r="L23" s="157"/>
      <c r="M23" s="140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</row>
    <row r="24" spans="1:98" ht="22.5">
      <c r="A24" s="111">
        <v>20</v>
      </c>
      <c r="B24" s="208" t="s">
        <v>355</v>
      </c>
      <c r="C24" s="19" t="s">
        <v>356</v>
      </c>
      <c r="D24" s="20" t="s">
        <v>416</v>
      </c>
      <c r="E24" s="193">
        <v>8</v>
      </c>
      <c r="F24" s="193">
        <v>24</v>
      </c>
      <c r="G24" s="158">
        <v>39600</v>
      </c>
      <c r="H24" s="147">
        <v>12192</v>
      </c>
      <c r="I24" s="147">
        <v>8720</v>
      </c>
      <c r="J24" s="147">
        <v>416</v>
      </c>
      <c r="K24" s="158">
        <v>60928</v>
      </c>
      <c r="L24" s="157"/>
      <c r="M24" s="140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1"/>
      <c r="CQ24" s="141"/>
      <c r="CR24" s="141"/>
      <c r="CS24" s="141"/>
      <c r="CT24" s="141"/>
    </row>
    <row r="25" spans="1:98">
      <c r="A25" s="111">
        <v>21</v>
      </c>
      <c r="B25" s="293" t="s">
        <v>369</v>
      </c>
      <c r="C25" s="293" t="s">
        <v>369</v>
      </c>
      <c r="D25" s="170" t="s">
        <v>327</v>
      </c>
      <c r="E25" s="293">
        <v>1</v>
      </c>
      <c r="F25" s="293">
        <v>3</v>
      </c>
      <c r="G25" s="171">
        <v>4950</v>
      </c>
      <c r="H25" s="171">
        <v>0</v>
      </c>
      <c r="I25" s="171">
        <v>0</v>
      </c>
      <c r="J25" s="171">
        <v>0</v>
      </c>
      <c r="K25" s="171">
        <v>4950</v>
      </c>
      <c r="L25" s="23"/>
      <c r="M25" s="140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  <c r="CC25" s="141"/>
      <c r="CD25" s="141"/>
      <c r="CE25" s="141"/>
      <c r="CF25" s="141"/>
      <c r="CG25" s="141"/>
      <c r="CH25" s="141"/>
      <c r="CI25" s="141"/>
      <c r="CJ25" s="141"/>
      <c r="CK25" s="141"/>
      <c r="CL25" s="141"/>
      <c r="CM25" s="141"/>
      <c r="CN25" s="141"/>
      <c r="CO25" s="141"/>
      <c r="CP25" s="141"/>
      <c r="CQ25" s="141"/>
      <c r="CR25" s="141"/>
      <c r="CS25" s="141"/>
      <c r="CT25" s="141"/>
    </row>
    <row r="26" spans="1:98" ht="24">
      <c r="A26" s="111">
        <v>22</v>
      </c>
      <c r="B26" s="208" t="s">
        <v>371</v>
      </c>
      <c r="C26" s="274" t="s">
        <v>372</v>
      </c>
      <c r="D26" s="20" t="s">
        <v>416</v>
      </c>
      <c r="E26" s="172">
        <v>5</v>
      </c>
      <c r="F26" s="172">
        <v>15</v>
      </c>
      <c r="G26" s="158">
        <v>24750</v>
      </c>
      <c r="H26" s="158">
        <v>7620</v>
      </c>
      <c r="I26" s="158">
        <v>5450</v>
      </c>
      <c r="J26" s="158">
        <v>260</v>
      </c>
      <c r="K26" s="158">
        <v>38080</v>
      </c>
      <c r="L26" s="23"/>
      <c r="M26" s="140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</row>
    <row r="27" spans="1:98" ht="22.5">
      <c r="A27" s="111">
        <v>23</v>
      </c>
      <c r="B27" s="272" t="s">
        <v>304</v>
      </c>
      <c r="C27" s="273" t="s">
        <v>305</v>
      </c>
      <c r="D27" s="113" t="s">
        <v>416</v>
      </c>
      <c r="E27" s="152">
        <v>5</v>
      </c>
      <c r="F27" s="152">
        <v>13</v>
      </c>
      <c r="G27" s="153">
        <v>21450</v>
      </c>
      <c r="H27" s="153">
        <v>6604</v>
      </c>
      <c r="I27" s="153">
        <v>10179</v>
      </c>
      <c r="J27" s="153">
        <v>226</v>
      </c>
      <c r="K27" s="153">
        <v>38459</v>
      </c>
      <c r="L27" s="154"/>
      <c r="M27" s="140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  <c r="CC27" s="141"/>
      <c r="CD27" s="141"/>
      <c r="CE27" s="141"/>
      <c r="CF27" s="141"/>
      <c r="CG27" s="141"/>
      <c r="CH27" s="141"/>
      <c r="CI27" s="141"/>
      <c r="CJ27" s="141"/>
      <c r="CK27" s="141"/>
      <c r="CL27" s="141"/>
      <c r="CM27" s="141"/>
      <c r="CN27" s="141"/>
      <c r="CO27" s="141"/>
      <c r="CP27" s="141"/>
      <c r="CQ27" s="141"/>
      <c r="CR27" s="141"/>
      <c r="CS27" s="141"/>
      <c r="CT27" s="141"/>
    </row>
    <row r="28" spans="1:98" ht="22.5">
      <c r="A28" s="111">
        <v>24</v>
      </c>
      <c r="B28" s="142" t="s">
        <v>275</v>
      </c>
      <c r="C28" s="271" t="s">
        <v>276</v>
      </c>
      <c r="D28" s="20" t="s">
        <v>416</v>
      </c>
      <c r="E28" s="143">
        <v>7</v>
      </c>
      <c r="F28" s="143">
        <v>21</v>
      </c>
      <c r="G28" s="144">
        <v>34650</v>
      </c>
      <c r="H28" s="144">
        <v>13132</v>
      </c>
      <c r="I28" s="144">
        <v>7630</v>
      </c>
      <c r="J28" s="144">
        <v>490</v>
      </c>
      <c r="K28" s="144">
        <v>55902</v>
      </c>
      <c r="L28" s="23"/>
      <c r="M28" s="140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141"/>
      <c r="BZ28" s="141"/>
      <c r="CA28" s="141"/>
      <c r="CB28" s="141"/>
      <c r="CC28" s="141"/>
      <c r="CD28" s="141"/>
      <c r="CE28" s="141"/>
      <c r="CF28" s="141"/>
      <c r="CG28" s="141"/>
      <c r="CH28" s="141"/>
      <c r="CI28" s="141"/>
      <c r="CJ28" s="141"/>
      <c r="CK28" s="141"/>
      <c r="CL28" s="141"/>
      <c r="CM28" s="141"/>
      <c r="CN28" s="141"/>
      <c r="CO28" s="141"/>
      <c r="CP28" s="141"/>
      <c r="CQ28" s="141"/>
      <c r="CR28" s="141"/>
      <c r="CS28" s="141"/>
      <c r="CT28" s="141"/>
    </row>
    <row r="29" spans="1:98" ht="22.5">
      <c r="A29" s="111">
        <v>25</v>
      </c>
      <c r="B29" s="265" t="s">
        <v>26</v>
      </c>
      <c r="C29" s="120" t="s">
        <v>27</v>
      </c>
      <c r="D29" s="20" t="s">
        <v>416</v>
      </c>
      <c r="E29" s="113">
        <v>1</v>
      </c>
      <c r="F29" s="113">
        <v>3</v>
      </c>
      <c r="G29" s="115">
        <v>4950</v>
      </c>
      <c r="H29" s="115">
        <v>1524</v>
      </c>
      <c r="I29" s="115">
        <v>1090</v>
      </c>
      <c r="J29" s="115">
        <v>52</v>
      </c>
      <c r="K29" s="115">
        <v>7616</v>
      </c>
      <c r="L29" s="23"/>
      <c r="M29" s="140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1"/>
      <c r="CJ29" s="141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</row>
    <row r="30" spans="1:98" ht="22.5">
      <c r="A30" s="111">
        <v>26</v>
      </c>
      <c r="B30" s="208" t="s">
        <v>386</v>
      </c>
      <c r="C30" s="19" t="s">
        <v>387</v>
      </c>
      <c r="D30" s="20" t="s">
        <v>416</v>
      </c>
      <c r="E30" s="174">
        <v>6</v>
      </c>
      <c r="F30" s="174">
        <v>21</v>
      </c>
      <c r="G30" s="158">
        <v>34650</v>
      </c>
      <c r="H30" s="158">
        <v>10806</v>
      </c>
      <c r="I30" s="158">
        <v>14650</v>
      </c>
      <c r="J30" s="158">
        <v>374</v>
      </c>
      <c r="K30" s="158">
        <v>60480</v>
      </c>
      <c r="L30" s="23"/>
      <c r="M30" s="140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1"/>
      <c r="CI30" s="141"/>
      <c r="CJ30" s="141"/>
      <c r="CK30" s="141"/>
      <c r="CL30" s="141"/>
      <c r="CM30" s="141"/>
      <c r="CN30" s="141"/>
      <c r="CO30" s="141"/>
      <c r="CP30" s="141"/>
      <c r="CQ30" s="141"/>
      <c r="CR30" s="141"/>
      <c r="CS30" s="141"/>
      <c r="CT30" s="141"/>
    </row>
    <row r="31" spans="1:98" ht="22.5">
      <c r="A31" s="111">
        <v>27</v>
      </c>
      <c r="B31" s="145" t="s">
        <v>395</v>
      </c>
      <c r="C31" s="175" t="s">
        <v>396</v>
      </c>
      <c r="D31" s="20" t="s">
        <v>416</v>
      </c>
      <c r="E31" s="145">
        <v>4</v>
      </c>
      <c r="F31" s="145">
        <v>10</v>
      </c>
      <c r="G31" s="146">
        <v>16500</v>
      </c>
      <c r="H31" s="146">
        <v>5080</v>
      </c>
      <c r="I31" s="146">
        <v>3634</v>
      </c>
      <c r="J31" s="146">
        <v>174</v>
      </c>
      <c r="K31" s="146">
        <v>25388</v>
      </c>
      <c r="L31" s="23"/>
      <c r="M31" s="140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  <c r="CC31" s="141"/>
      <c r="CD31" s="141"/>
      <c r="CE31" s="141"/>
      <c r="CF31" s="141"/>
      <c r="CG31" s="141"/>
      <c r="CH31" s="141"/>
      <c r="CI31" s="141"/>
      <c r="CJ31" s="141"/>
      <c r="CK31" s="141"/>
      <c r="CL31" s="141"/>
      <c r="CM31" s="141"/>
      <c r="CN31" s="141"/>
      <c r="CO31" s="141"/>
      <c r="CP31" s="141"/>
      <c r="CQ31" s="141"/>
      <c r="CR31" s="141"/>
      <c r="CS31" s="141"/>
      <c r="CT31" s="141"/>
    </row>
    <row r="32" spans="1:98">
      <c r="A32" s="111">
        <v>28</v>
      </c>
      <c r="B32" s="275" t="s">
        <v>453</v>
      </c>
      <c r="C32" s="202" t="s">
        <v>467</v>
      </c>
      <c r="D32" s="121" t="s">
        <v>481</v>
      </c>
      <c r="E32" s="113">
        <v>2</v>
      </c>
      <c r="F32" s="113">
        <v>12</v>
      </c>
      <c r="G32" s="115">
        <v>19800</v>
      </c>
      <c r="H32" s="146">
        <v>6096</v>
      </c>
      <c r="I32" s="146">
        <v>4362</v>
      </c>
      <c r="J32" s="146">
        <v>210</v>
      </c>
      <c r="K32" s="115">
        <v>30468</v>
      </c>
      <c r="L32" s="23"/>
      <c r="M32" s="140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  <c r="CG32" s="141"/>
      <c r="CH32" s="141"/>
      <c r="CI32" s="141"/>
      <c r="CJ32" s="141"/>
      <c r="CK32" s="141"/>
      <c r="CL32" s="141"/>
      <c r="CM32" s="141"/>
      <c r="CN32" s="141"/>
      <c r="CO32" s="141"/>
      <c r="CP32" s="141"/>
      <c r="CQ32" s="141"/>
      <c r="CR32" s="141"/>
      <c r="CS32" s="141"/>
      <c r="CT32" s="141"/>
    </row>
    <row r="33" spans="1:98" ht="22.5">
      <c r="A33" s="111">
        <v>29</v>
      </c>
      <c r="B33" s="265" t="s">
        <v>468</v>
      </c>
      <c r="C33" s="276" t="s">
        <v>469</v>
      </c>
      <c r="D33" s="121" t="s">
        <v>481</v>
      </c>
      <c r="E33" s="114">
        <v>3</v>
      </c>
      <c r="F33" s="114">
        <v>18</v>
      </c>
      <c r="G33" s="115">
        <v>29700</v>
      </c>
      <c r="H33" s="116">
        <v>9144</v>
      </c>
      <c r="I33" s="116">
        <v>7041</v>
      </c>
      <c r="J33" s="116">
        <v>315</v>
      </c>
      <c r="K33" s="115">
        <v>46200</v>
      </c>
      <c r="L33" s="23"/>
      <c r="M33" s="140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1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</row>
    <row r="34" spans="1:98">
      <c r="A34" s="111">
        <v>30</v>
      </c>
      <c r="B34" s="265" t="s">
        <v>28</v>
      </c>
      <c r="C34" s="264" t="s">
        <v>470</v>
      </c>
      <c r="D34" s="203" t="s">
        <v>484</v>
      </c>
      <c r="E34" s="113">
        <v>1</v>
      </c>
      <c r="F34" s="113">
        <v>3</v>
      </c>
      <c r="G34" s="115">
        <v>4950</v>
      </c>
      <c r="H34" s="115">
        <v>1524</v>
      </c>
      <c r="I34" s="115">
        <v>1173</v>
      </c>
      <c r="J34" s="115">
        <v>52</v>
      </c>
      <c r="K34" s="115">
        <v>7699</v>
      </c>
      <c r="L34" s="23"/>
      <c r="M34" s="140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</row>
    <row r="35" spans="1:98">
      <c r="A35" s="111">
        <v>31</v>
      </c>
      <c r="B35" s="208" t="s">
        <v>520</v>
      </c>
      <c r="C35" s="208" t="s">
        <v>520</v>
      </c>
      <c r="D35" s="20" t="s">
        <v>521</v>
      </c>
      <c r="E35" s="20">
        <v>20</v>
      </c>
      <c r="F35" s="20">
        <v>59</v>
      </c>
      <c r="G35" s="115">
        <v>97350</v>
      </c>
      <c r="H35" s="147">
        <v>30480</v>
      </c>
      <c r="I35" s="147">
        <v>20710</v>
      </c>
      <c r="J35" s="147">
        <v>1040</v>
      </c>
      <c r="K35" s="115">
        <f>SUM(G35:J35)</f>
        <v>149580</v>
      </c>
      <c r="L35" s="23"/>
      <c r="M35" s="140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  <c r="CG35" s="141"/>
      <c r="CH35" s="141"/>
      <c r="CI35" s="141"/>
      <c r="CJ35" s="141"/>
      <c r="CK35" s="141"/>
      <c r="CL35" s="141"/>
      <c r="CM35" s="141"/>
      <c r="CN35" s="141"/>
      <c r="CO35" s="141"/>
      <c r="CP35" s="141"/>
      <c r="CQ35" s="141"/>
      <c r="CR35" s="141"/>
      <c r="CS35" s="141"/>
      <c r="CT35" s="141"/>
    </row>
    <row r="36" spans="1:98" ht="16.5" customHeight="1">
      <c r="A36" s="295" t="s">
        <v>310</v>
      </c>
      <c r="B36" s="296"/>
      <c r="C36" s="296"/>
      <c r="D36" s="297"/>
      <c r="E36" s="155">
        <f>SUM(E5:E35)</f>
        <v>180</v>
      </c>
      <c r="F36" s="155">
        <f>SUM(F5:F35)</f>
        <v>518</v>
      </c>
      <c r="G36" s="153">
        <f>SUM(G5:G35)</f>
        <v>854700</v>
      </c>
      <c r="H36" s="153">
        <f t="shared" ref="H36:K36" si="0">SUM(H5:H35)</f>
        <v>264868</v>
      </c>
      <c r="I36" s="153">
        <f t="shared" si="0"/>
        <v>202715</v>
      </c>
      <c r="J36" s="153">
        <f t="shared" si="0"/>
        <v>9103</v>
      </c>
      <c r="K36" s="153">
        <f t="shared" si="0"/>
        <v>1331386</v>
      </c>
      <c r="L36" s="157"/>
      <c r="M36" s="140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141"/>
      <c r="CG36" s="141"/>
      <c r="CH36" s="141"/>
      <c r="CI36" s="141"/>
      <c r="CJ36" s="141"/>
      <c r="CK36" s="141"/>
      <c r="CL36" s="141"/>
      <c r="CM36" s="141"/>
      <c r="CN36" s="141"/>
      <c r="CO36" s="141"/>
      <c r="CP36" s="141"/>
      <c r="CQ36" s="141"/>
      <c r="CR36" s="141"/>
      <c r="CS36" s="141"/>
      <c r="CT36" s="141"/>
    </row>
    <row r="37" spans="1:98" ht="16.5" customHeight="1">
      <c r="B37" s="104"/>
      <c r="C37" s="159"/>
      <c r="D37" s="160"/>
      <c r="E37" s="160"/>
      <c r="F37" s="160"/>
      <c r="G37" s="161"/>
      <c r="H37" s="161"/>
      <c r="I37" s="161"/>
      <c r="J37" s="161"/>
      <c r="K37" s="161"/>
      <c r="L37" s="119"/>
      <c r="M37" s="118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</row>
    <row r="38" spans="1:98" ht="16.5" customHeight="1">
      <c r="B38" s="294"/>
      <c r="C38" s="159"/>
      <c r="D38" s="160"/>
      <c r="E38" s="160"/>
      <c r="F38" s="160"/>
      <c r="G38" s="161"/>
      <c r="H38" s="161"/>
      <c r="I38" s="161"/>
      <c r="J38" s="161"/>
      <c r="K38" s="161"/>
      <c r="L38" s="119"/>
      <c r="M38" s="118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19"/>
    </row>
    <row r="39" spans="1:98" ht="16.5" customHeight="1">
      <c r="B39" s="160"/>
      <c r="C39" s="159"/>
      <c r="D39" s="160"/>
      <c r="E39" s="160"/>
      <c r="F39" s="160"/>
      <c r="G39" s="161"/>
      <c r="H39" s="161"/>
      <c r="I39" s="161"/>
      <c r="J39" s="161"/>
      <c r="K39" s="161"/>
      <c r="L39" s="119"/>
      <c r="M39" s="118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  <c r="CK39" s="119"/>
      <c r="CL39" s="119"/>
      <c r="CM39" s="119"/>
      <c r="CN39" s="119"/>
      <c r="CO39" s="119"/>
      <c r="CP39" s="119"/>
      <c r="CQ39" s="119"/>
      <c r="CR39" s="119"/>
      <c r="CS39" s="119"/>
      <c r="CT39" s="119"/>
    </row>
    <row r="40" spans="1:98" ht="16.5" customHeight="1">
      <c r="B40" s="160"/>
      <c r="C40" s="159"/>
      <c r="D40" s="160"/>
      <c r="E40" s="160"/>
      <c r="F40" s="160"/>
      <c r="G40" s="161"/>
      <c r="H40" s="161"/>
      <c r="I40" s="161"/>
      <c r="J40" s="161"/>
      <c r="K40" s="161"/>
      <c r="L40" s="119"/>
      <c r="M40" s="118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</row>
    <row r="41" spans="1:98" ht="16.5" customHeight="1">
      <c r="B41" s="160"/>
      <c r="C41" s="159"/>
      <c r="D41" s="160"/>
      <c r="E41" s="160"/>
      <c r="F41" s="160"/>
      <c r="G41" s="161"/>
      <c r="H41" s="161"/>
      <c r="I41" s="161"/>
      <c r="J41" s="161"/>
      <c r="K41" s="161"/>
      <c r="L41" s="119"/>
      <c r="M41" s="118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</row>
    <row r="42" spans="1:98" ht="16.5" customHeight="1">
      <c r="B42" s="160"/>
      <c r="C42" s="159"/>
      <c r="D42" s="160"/>
      <c r="E42" s="160"/>
      <c r="F42" s="160"/>
      <c r="G42" s="161"/>
      <c r="H42" s="161"/>
      <c r="I42" s="161"/>
      <c r="J42" s="161"/>
      <c r="K42" s="161"/>
      <c r="L42" s="119"/>
      <c r="M42" s="118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</row>
    <row r="43" spans="1:98">
      <c r="B43" s="160"/>
      <c r="C43" s="159"/>
      <c r="D43" s="160"/>
      <c r="E43" s="160"/>
      <c r="F43" s="160"/>
      <c r="G43" s="161"/>
      <c r="H43" s="161"/>
      <c r="I43" s="161"/>
      <c r="J43" s="161"/>
      <c r="K43" s="161"/>
      <c r="L43" s="119"/>
      <c r="M43" s="118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</row>
    <row r="44" spans="1:98">
      <c r="B44" s="160"/>
      <c r="C44" s="159"/>
      <c r="D44" s="160"/>
      <c r="E44" s="160"/>
      <c r="F44" s="160"/>
      <c r="G44" s="161"/>
      <c r="H44" s="161"/>
      <c r="I44" s="161"/>
      <c r="J44" s="161"/>
      <c r="K44" s="161"/>
      <c r="L44" s="119"/>
      <c r="M44" s="118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</row>
    <row r="45" spans="1:98">
      <c r="B45" s="160"/>
      <c r="C45" s="159"/>
      <c r="D45" s="160"/>
      <c r="E45" s="160"/>
      <c r="F45" s="160"/>
      <c r="G45" s="161"/>
      <c r="H45" s="161"/>
      <c r="I45" s="161"/>
      <c r="J45" s="161"/>
      <c r="K45" s="161"/>
      <c r="L45" s="119"/>
      <c r="M45" s="118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</row>
    <row r="46" spans="1:98">
      <c r="B46" s="160"/>
      <c r="C46" s="159"/>
      <c r="D46" s="160"/>
      <c r="E46" s="160"/>
      <c r="F46" s="160"/>
      <c r="G46" s="161"/>
      <c r="H46" s="161"/>
      <c r="I46" s="161"/>
      <c r="J46" s="161"/>
      <c r="K46" s="161"/>
      <c r="L46" s="119"/>
      <c r="M46" s="118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</row>
    <row r="47" spans="1:98">
      <c r="B47" s="160"/>
      <c r="C47" s="159"/>
      <c r="D47" s="160"/>
      <c r="E47" s="160"/>
      <c r="F47" s="160"/>
      <c r="G47" s="161"/>
      <c r="H47" s="161"/>
      <c r="I47" s="161"/>
      <c r="J47" s="161"/>
      <c r="K47" s="161"/>
      <c r="L47" s="119"/>
      <c r="M47" s="118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</row>
    <row r="48" spans="1:98">
      <c r="B48" s="160"/>
      <c r="C48" s="159"/>
      <c r="D48" s="160"/>
      <c r="E48" s="160"/>
      <c r="F48" s="160"/>
      <c r="G48" s="161"/>
      <c r="H48" s="161"/>
      <c r="I48" s="161"/>
      <c r="J48" s="161"/>
      <c r="K48" s="161"/>
      <c r="L48" s="119"/>
      <c r="M48" s="118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</row>
    <row r="49" spans="2:98">
      <c r="B49" s="160"/>
      <c r="C49" s="159"/>
      <c r="D49" s="160"/>
      <c r="E49" s="160"/>
      <c r="F49" s="160"/>
      <c r="G49" s="161"/>
      <c r="H49" s="161"/>
      <c r="I49" s="161"/>
      <c r="J49" s="161"/>
      <c r="K49" s="161"/>
      <c r="L49" s="119"/>
      <c r="M49" s="118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</row>
    <row r="50" spans="2:98">
      <c r="B50" s="160"/>
      <c r="C50" s="159"/>
      <c r="D50" s="160"/>
      <c r="E50" s="160"/>
      <c r="F50" s="160"/>
      <c r="G50" s="161"/>
      <c r="H50" s="161"/>
      <c r="I50" s="161"/>
      <c r="J50" s="161"/>
      <c r="K50" s="161"/>
      <c r="L50" s="119"/>
      <c r="M50" s="118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</row>
    <row r="51" spans="2:98">
      <c r="B51" s="160"/>
      <c r="C51" s="159"/>
      <c r="D51" s="160"/>
      <c r="E51" s="160"/>
      <c r="F51" s="160"/>
      <c r="G51" s="161"/>
      <c r="H51" s="161"/>
      <c r="I51" s="161"/>
      <c r="J51" s="161"/>
      <c r="K51" s="161"/>
      <c r="L51" s="119"/>
      <c r="M51" s="118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</row>
    <row r="52" spans="2:98">
      <c r="B52" s="160"/>
      <c r="C52" s="159"/>
      <c r="D52" s="160"/>
      <c r="E52" s="160"/>
      <c r="F52" s="160"/>
      <c r="G52" s="161"/>
      <c r="H52" s="161"/>
      <c r="I52" s="161"/>
      <c r="J52" s="161"/>
      <c r="K52" s="161"/>
      <c r="L52" s="119"/>
      <c r="M52" s="118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/>
      <c r="CT52" s="119"/>
    </row>
    <row r="53" spans="2:98">
      <c r="B53" s="160"/>
      <c r="C53" s="159"/>
      <c r="D53" s="160"/>
      <c r="E53" s="160"/>
      <c r="F53" s="160"/>
      <c r="G53" s="161"/>
      <c r="H53" s="161"/>
      <c r="I53" s="161"/>
      <c r="J53" s="161"/>
      <c r="K53" s="161"/>
      <c r="L53" s="119"/>
      <c r="M53" s="118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</row>
    <row r="54" spans="2:98">
      <c r="B54" s="160"/>
      <c r="C54" s="159"/>
      <c r="D54" s="160"/>
      <c r="E54" s="160"/>
      <c r="F54" s="160"/>
      <c r="G54" s="161"/>
      <c r="H54" s="161"/>
      <c r="I54" s="161"/>
      <c r="J54" s="161"/>
      <c r="K54" s="161"/>
      <c r="L54" s="119"/>
      <c r="M54" s="118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</row>
    <row r="55" spans="2:98">
      <c r="B55" s="160"/>
      <c r="C55" s="159"/>
      <c r="D55" s="160"/>
      <c r="E55" s="160"/>
      <c r="F55" s="160"/>
      <c r="G55" s="161"/>
      <c r="H55" s="161"/>
      <c r="I55" s="161"/>
      <c r="J55" s="161"/>
      <c r="K55" s="161"/>
      <c r="L55" s="119"/>
      <c r="M55" s="118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</row>
    <row r="56" spans="2:98">
      <c r="B56" s="160"/>
      <c r="C56" s="159"/>
      <c r="D56" s="160"/>
      <c r="E56" s="160"/>
      <c r="F56" s="160"/>
      <c r="G56" s="161"/>
      <c r="H56" s="161"/>
      <c r="I56" s="161"/>
      <c r="J56" s="161"/>
      <c r="K56" s="161"/>
      <c r="L56" s="119"/>
      <c r="M56" s="118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</row>
    <row r="57" spans="2:98">
      <c r="B57" s="160"/>
      <c r="C57" s="159"/>
      <c r="D57" s="160"/>
      <c r="E57" s="160"/>
      <c r="F57" s="160"/>
      <c r="G57" s="161"/>
      <c r="H57" s="161"/>
      <c r="I57" s="161"/>
      <c r="J57" s="161"/>
      <c r="K57" s="161"/>
      <c r="L57" s="119"/>
      <c r="M57" s="118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</row>
    <row r="58" spans="2:98">
      <c r="B58" s="160"/>
      <c r="C58" s="159"/>
      <c r="D58" s="160"/>
      <c r="E58" s="160"/>
      <c r="F58" s="160"/>
      <c r="G58" s="161"/>
      <c r="H58" s="161"/>
      <c r="I58" s="161"/>
      <c r="J58" s="161"/>
      <c r="K58" s="161"/>
      <c r="L58" s="119"/>
      <c r="M58" s="118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</row>
    <row r="59" spans="2:98">
      <c r="B59" s="160"/>
      <c r="C59" s="159"/>
      <c r="D59" s="160"/>
      <c r="E59" s="160"/>
      <c r="F59" s="160"/>
      <c r="G59" s="161"/>
      <c r="H59" s="161"/>
      <c r="I59" s="161"/>
      <c r="J59" s="161"/>
      <c r="K59" s="161"/>
      <c r="L59" s="119"/>
      <c r="M59" s="118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</row>
    <row r="60" spans="2:98">
      <c r="B60" s="160"/>
      <c r="C60" s="159"/>
      <c r="D60" s="160"/>
      <c r="E60" s="160"/>
      <c r="F60" s="160"/>
      <c r="G60" s="161"/>
      <c r="H60" s="161"/>
      <c r="I60" s="161"/>
      <c r="J60" s="161"/>
      <c r="K60" s="161"/>
      <c r="L60" s="119"/>
      <c r="M60" s="118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</row>
    <row r="61" spans="2:98">
      <c r="B61" s="160"/>
      <c r="C61" s="159"/>
      <c r="D61" s="160"/>
      <c r="E61" s="160"/>
      <c r="F61" s="160"/>
      <c r="G61" s="161"/>
      <c r="H61" s="161"/>
      <c r="I61" s="161"/>
      <c r="J61" s="161"/>
      <c r="K61" s="161"/>
      <c r="L61" s="119"/>
      <c r="M61" s="118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</row>
    <row r="62" spans="2:98">
      <c r="B62" s="160"/>
      <c r="C62" s="159"/>
      <c r="D62" s="160"/>
      <c r="E62" s="160"/>
      <c r="F62" s="160"/>
      <c r="G62" s="161"/>
      <c r="H62" s="161"/>
      <c r="I62" s="161"/>
      <c r="J62" s="161"/>
      <c r="K62" s="161"/>
      <c r="L62" s="119"/>
      <c r="M62" s="118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</row>
    <row r="63" spans="2:98">
      <c r="B63" s="160"/>
      <c r="C63" s="159"/>
      <c r="D63" s="160"/>
      <c r="E63" s="160"/>
      <c r="F63" s="160"/>
      <c r="G63" s="161"/>
      <c r="H63" s="161"/>
      <c r="I63" s="161"/>
      <c r="J63" s="161"/>
      <c r="K63" s="161"/>
      <c r="L63" s="119"/>
      <c r="M63" s="118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19"/>
      <c r="BC63" s="119"/>
      <c r="BD63" s="119"/>
      <c r="BE63" s="119"/>
      <c r="BF63" s="119"/>
      <c r="BG63" s="119"/>
      <c r="BH63" s="119"/>
      <c r="BI63" s="119"/>
      <c r="BJ63" s="119"/>
      <c r="BK63" s="119"/>
      <c r="BL63" s="119"/>
      <c r="BM63" s="119"/>
      <c r="BN63" s="119"/>
      <c r="BO63" s="119"/>
      <c r="BP63" s="119"/>
      <c r="BQ63" s="119"/>
      <c r="BR63" s="119"/>
      <c r="BS63" s="119"/>
      <c r="BT63" s="119"/>
      <c r="BU63" s="119"/>
      <c r="BV63" s="119"/>
      <c r="BW63" s="119"/>
      <c r="BX63" s="119"/>
      <c r="BY63" s="119"/>
      <c r="BZ63" s="119"/>
      <c r="CA63" s="119"/>
      <c r="CB63" s="119"/>
      <c r="CC63" s="119"/>
      <c r="CD63" s="119"/>
      <c r="CE63" s="119"/>
      <c r="CF63" s="119"/>
      <c r="CG63" s="119"/>
      <c r="CH63" s="119"/>
      <c r="CI63" s="119"/>
      <c r="CJ63" s="119"/>
      <c r="CK63" s="119"/>
      <c r="CL63" s="119"/>
      <c r="CM63" s="119"/>
      <c r="CN63" s="119"/>
      <c r="CO63" s="119"/>
      <c r="CP63" s="119"/>
      <c r="CQ63" s="119"/>
      <c r="CR63" s="119"/>
      <c r="CS63" s="119"/>
      <c r="CT63" s="119"/>
    </row>
    <row r="64" spans="2:98">
      <c r="B64" s="160"/>
      <c r="C64" s="159"/>
      <c r="D64" s="160"/>
      <c r="E64" s="160"/>
      <c r="F64" s="160"/>
      <c r="G64" s="161"/>
      <c r="H64" s="161"/>
      <c r="I64" s="161"/>
      <c r="J64" s="161"/>
      <c r="K64" s="161"/>
      <c r="L64" s="119"/>
      <c r="M64" s="118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19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19"/>
      <c r="CB64" s="119"/>
      <c r="CC64" s="119"/>
      <c r="CD64" s="119"/>
      <c r="CE64" s="119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</row>
    <row r="65" spans="2:98">
      <c r="B65" s="160"/>
      <c r="C65" s="159"/>
      <c r="D65" s="160"/>
      <c r="E65" s="160"/>
      <c r="F65" s="160"/>
      <c r="G65" s="161"/>
      <c r="H65" s="161"/>
      <c r="I65" s="161"/>
      <c r="J65" s="161"/>
      <c r="K65" s="161"/>
      <c r="L65" s="119"/>
      <c r="M65" s="118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BM65" s="119"/>
      <c r="BN65" s="119"/>
      <c r="BO65" s="119"/>
      <c r="BP65" s="119"/>
      <c r="BQ65" s="119"/>
      <c r="BR65" s="119"/>
      <c r="BS65" s="119"/>
      <c r="BT65" s="119"/>
      <c r="BU65" s="119"/>
      <c r="BV65" s="119"/>
      <c r="BW65" s="119"/>
      <c r="BX65" s="119"/>
      <c r="BY65" s="119"/>
      <c r="BZ65" s="119"/>
      <c r="CA65" s="119"/>
      <c r="CB65" s="119"/>
      <c r="CC65" s="119"/>
      <c r="CD65" s="119"/>
      <c r="CE65" s="119"/>
      <c r="CF65" s="119"/>
      <c r="CG65" s="119"/>
      <c r="CH65" s="119"/>
      <c r="CI65" s="119"/>
      <c r="CJ65" s="119"/>
      <c r="CK65" s="119"/>
      <c r="CL65" s="119"/>
      <c r="CM65" s="119"/>
      <c r="CN65" s="119"/>
      <c r="CO65" s="119"/>
      <c r="CP65" s="119"/>
      <c r="CQ65" s="119"/>
      <c r="CR65" s="119"/>
      <c r="CS65" s="119"/>
      <c r="CT65" s="119"/>
    </row>
    <row r="66" spans="2:98">
      <c r="B66" s="160"/>
      <c r="C66" s="159"/>
      <c r="D66" s="160"/>
      <c r="E66" s="160"/>
      <c r="F66" s="160"/>
      <c r="G66" s="161"/>
      <c r="H66" s="161"/>
      <c r="I66" s="161"/>
      <c r="J66" s="161"/>
      <c r="K66" s="161"/>
      <c r="L66" s="119"/>
      <c r="M66" s="118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  <c r="AN66" s="119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  <c r="BM66" s="119"/>
      <c r="BN66" s="119"/>
      <c r="BO66" s="119"/>
      <c r="BP66" s="119"/>
      <c r="BQ66" s="119"/>
      <c r="BR66" s="119"/>
      <c r="BS66" s="119"/>
      <c r="BT66" s="119"/>
      <c r="BU66" s="119"/>
      <c r="BV66" s="119"/>
      <c r="BW66" s="119"/>
      <c r="BX66" s="119"/>
      <c r="BY66" s="119"/>
      <c r="BZ66" s="119"/>
      <c r="CA66" s="119"/>
      <c r="CB66" s="119"/>
      <c r="CC66" s="119"/>
      <c r="CD66" s="119"/>
      <c r="CE66" s="119"/>
      <c r="CF66" s="119"/>
      <c r="CG66" s="119"/>
      <c r="CH66" s="119"/>
      <c r="CI66" s="119"/>
      <c r="CJ66" s="119"/>
      <c r="CK66" s="119"/>
      <c r="CL66" s="119"/>
      <c r="CM66" s="119"/>
      <c r="CN66" s="119"/>
      <c r="CO66" s="119"/>
      <c r="CP66" s="119"/>
      <c r="CQ66" s="119"/>
      <c r="CR66" s="119"/>
      <c r="CS66" s="119"/>
      <c r="CT66" s="119"/>
    </row>
    <row r="67" spans="2:98">
      <c r="B67" s="160"/>
      <c r="C67" s="159"/>
      <c r="D67" s="160"/>
      <c r="E67" s="160"/>
      <c r="F67" s="160"/>
      <c r="G67" s="161"/>
      <c r="H67" s="161"/>
      <c r="I67" s="161"/>
      <c r="J67" s="161"/>
      <c r="K67" s="161"/>
      <c r="L67" s="119"/>
      <c r="M67" s="118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19"/>
      <c r="BT67" s="119"/>
      <c r="BU67" s="119"/>
      <c r="BV67" s="119"/>
      <c r="BW67" s="119"/>
      <c r="BX67" s="119"/>
      <c r="BY67" s="119"/>
      <c r="BZ67" s="119"/>
      <c r="CA67" s="119"/>
      <c r="CB67" s="119"/>
      <c r="CC67" s="119"/>
      <c r="CD67" s="119"/>
      <c r="CE67" s="119"/>
      <c r="CF67" s="119"/>
      <c r="CG67" s="119"/>
      <c r="CH67" s="119"/>
      <c r="CI67" s="119"/>
      <c r="CJ67" s="119"/>
      <c r="CK67" s="119"/>
      <c r="CL67" s="119"/>
      <c r="CM67" s="119"/>
      <c r="CN67" s="119"/>
      <c r="CO67" s="119"/>
      <c r="CP67" s="119"/>
      <c r="CQ67" s="119"/>
      <c r="CR67" s="119"/>
      <c r="CS67" s="119"/>
      <c r="CT67" s="119"/>
    </row>
    <row r="68" spans="2:98">
      <c r="B68" s="160"/>
      <c r="C68" s="159"/>
      <c r="D68" s="160"/>
      <c r="E68" s="160"/>
      <c r="F68" s="160"/>
      <c r="G68" s="161"/>
      <c r="H68" s="161"/>
      <c r="I68" s="161"/>
      <c r="J68" s="161"/>
      <c r="K68" s="161"/>
      <c r="L68" s="119"/>
      <c r="M68" s="118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19"/>
      <c r="BM68" s="119"/>
      <c r="BN68" s="119"/>
      <c r="BO68" s="119"/>
      <c r="BP68" s="119"/>
      <c r="BQ68" s="119"/>
      <c r="BR68" s="119"/>
      <c r="BS68" s="119"/>
      <c r="BT68" s="119"/>
      <c r="BU68" s="119"/>
      <c r="BV68" s="119"/>
      <c r="BW68" s="119"/>
      <c r="BX68" s="119"/>
      <c r="BY68" s="119"/>
      <c r="BZ68" s="119"/>
      <c r="CA68" s="119"/>
      <c r="CB68" s="119"/>
      <c r="CC68" s="119"/>
      <c r="CD68" s="119"/>
      <c r="CE68" s="119"/>
      <c r="CF68" s="119"/>
      <c r="CG68" s="119"/>
      <c r="CH68" s="119"/>
      <c r="CI68" s="119"/>
      <c r="CJ68" s="119"/>
      <c r="CK68" s="119"/>
      <c r="CL68" s="119"/>
      <c r="CM68" s="119"/>
      <c r="CN68" s="119"/>
      <c r="CO68" s="119"/>
      <c r="CP68" s="119"/>
      <c r="CQ68" s="119"/>
      <c r="CR68" s="119"/>
      <c r="CS68" s="119"/>
      <c r="CT68" s="119"/>
    </row>
    <row r="69" spans="2:98">
      <c r="B69" s="160"/>
      <c r="C69" s="159"/>
      <c r="D69" s="160"/>
      <c r="E69" s="160"/>
      <c r="F69" s="160"/>
      <c r="G69" s="161"/>
      <c r="H69" s="161"/>
      <c r="I69" s="161"/>
      <c r="J69" s="161"/>
      <c r="K69" s="161"/>
      <c r="L69" s="119"/>
      <c r="M69" s="118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119"/>
      <c r="BO69" s="119"/>
      <c r="BP69" s="119"/>
      <c r="BQ69" s="119"/>
      <c r="BR69" s="119"/>
      <c r="BS69" s="119"/>
      <c r="BT69" s="119"/>
      <c r="BU69" s="119"/>
      <c r="BV69" s="119"/>
      <c r="BW69" s="119"/>
      <c r="BX69" s="119"/>
      <c r="BY69" s="119"/>
      <c r="BZ69" s="119"/>
      <c r="CA69" s="119"/>
      <c r="CB69" s="119"/>
      <c r="CC69" s="119"/>
      <c r="CD69" s="119"/>
      <c r="CE69" s="119"/>
      <c r="CF69" s="119"/>
      <c r="CG69" s="119"/>
      <c r="CH69" s="119"/>
      <c r="CI69" s="119"/>
      <c r="CJ69" s="119"/>
      <c r="CK69" s="119"/>
      <c r="CL69" s="119"/>
      <c r="CM69" s="119"/>
      <c r="CN69" s="119"/>
      <c r="CO69" s="119"/>
      <c r="CP69" s="119"/>
      <c r="CQ69" s="119"/>
      <c r="CR69" s="119"/>
      <c r="CS69" s="119"/>
      <c r="CT69" s="119"/>
    </row>
    <row r="70" spans="2:98">
      <c r="B70" s="160"/>
      <c r="C70" s="159"/>
      <c r="D70" s="160"/>
      <c r="E70" s="160"/>
      <c r="F70" s="160"/>
      <c r="G70" s="161"/>
      <c r="H70" s="161"/>
      <c r="I70" s="161"/>
      <c r="J70" s="161"/>
      <c r="K70" s="161"/>
      <c r="L70" s="119"/>
      <c r="M70" s="118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119"/>
      <c r="BO70" s="119"/>
      <c r="BP70" s="119"/>
      <c r="BQ70" s="119"/>
      <c r="BR70" s="119"/>
      <c r="BS70" s="119"/>
      <c r="BT70" s="119"/>
      <c r="BU70" s="119"/>
      <c r="BV70" s="119"/>
      <c r="BW70" s="119"/>
      <c r="BX70" s="119"/>
      <c r="BY70" s="119"/>
      <c r="BZ70" s="119"/>
      <c r="CA70" s="119"/>
      <c r="CB70" s="119"/>
      <c r="CC70" s="119"/>
      <c r="CD70" s="119"/>
      <c r="CE70" s="119"/>
      <c r="CF70" s="119"/>
      <c r="CG70" s="119"/>
      <c r="CH70" s="119"/>
      <c r="CI70" s="119"/>
      <c r="CJ70" s="119"/>
      <c r="CK70" s="119"/>
      <c r="CL70" s="119"/>
      <c r="CM70" s="119"/>
      <c r="CN70" s="119"/>
      <c r="CO70" s="119"/>
      <c r="CP70" s="119"/>
      <c r="CQ70" s="119"/>
      <c r="CR70" s="119"/>
      <c r="CS70" s="119"/>
      <c r="CT70" s="119"/>
    </row>
    <row r="71" spans="2:98">
      <c r="B71" s="160"/>
      <c r="C71" s="159"/>
      <c r="D71" s="160"/>
      <c r="E71" s="160"/>
      <c r="F71" s="160"/>
      <c r="G71" s="161"/>
      <c r="H71" s="161"/>
      <c r="I71" s="161"/>
      <c r="J71" s="161"/>
      <c r="K71" s="161"/>
      <c r="L71" s="119"/>
      <c r="M71" s="118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19"/>
      <c r="AO71" s="119"/>
      <c r="AP71" s="119"/>
      <c r="AQ71" s="119"/>
      <c r="AR71" s="119"/>
      <c r="AS71" s="119"/>
      <c r="AT71" s="119"/>
      <c r="AU71" s="119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19"/>
      <c r="BM71" s="119"/>
      <c r="BN71" s="119"/>
      <c r="BO71" s="119"/>
      <c r="BP71" s="119"/>
      <c r="BQ71" s="119"/>
      <c r="BR71" s="119"/>
      <c r="BS71" s="119"/>
      <c r="BT71" s="119"/>
      <c r="BU71" s="119"/>
      <c r="BV71" s="119"/>
      <c r="BW71" s="119"/>
      <c r="BX71" s="119"/>
      <c r="BY71" s="119"/>
      <c r="BZ71" s="119"/>
      <c r="CA71" s="119"/>
      <c r="CB71" s="119"/>
      <c r="CC71" s="119"/>
      <c r="CD71" s="119"/>
      <c r="CE71" s="119"/>
      <c r="CF71" s="119"/>
      <c r="CG71" s="119"/>
      <c r="CH71" s="119"/>
      <c r="CI71" s="119"/>
      <c r="CJ71" s="119"/>
      <c r="CK71" s="119"/>
      <c r="CL71" s="119"/>
      <c r="CM71" s="119"/>
      <c r="CN71" s="119"/>
      <c r="CO71" s="119"/>
      <c r="CP71" s="119"/>
      <c r="CQ71" s="119"/>
      <c r="CR71" s="119"/>
      <c r="CS71" s="119"/>
      <c r="CT71" s="119"/>
    </row>
    <row r="72" spans="2:98">
      <c r="B72" s="160"/>
      <c r="C72" s="159"/>
      <c r="D72" s="160"/>
      <c r="E72" s="160"/>
      <c r="F72" s="160"/>
      <c r="G72" s="161"/>
      <c r="H72" s="161"/>
      <c r="I72" s="161"/>
      <c r="J72" s="161"/>
      <c r="K72" s="161"/>
      <c r="L72" s="119"/>
      <c r="M72" s="118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  <c r="BH72" s="119"/>
      <c r="BI72" s="119"/>
      <c r="BJ72" s="119"/>
      <c r="BK72" s="119"/>
      <c r="BL72" s="119"/>
      <c r="BM72" s="119"/>
      <c r="BN72" s="119"/>
      <c r="BO72" s="119"/>
      <c r="BP72" s="119"/>
      <c r="BQ72" s="119"/>
      <c r="BR72" s="119"/>
      <c r="BS72" s="119"/>
      <c r="BT72" s="119"/>
      <c r="BU72" s="119"/>
      <c r="BV72" s="119"/>
      <c r="BW72" s="119"/>
      <c r="BX72" s="119"/>
      <c r="BY72" s="119"/>
      <c r="BZ72" s="119"/>
      <c r="CA72" s="119"/>
      <c r="CB72" s="119"/>
      <c r="CC72" s="119"/>
      <c r="CD72" s="119"/>
      <c r="CE72" s="119"/>
      <c r="CF72" s="119"/>
      <c r="CG72" s="119"/>
      <c r="CH72" s="119"/>
      <c r="CI72" s="119"/>
      <c r="CJ72" s="119"/>
      <c r="CK72" s="119"/>
      <c r="CL72" s="119"/>
      <c r="CM72" s="119"/>
      <c r="CN72" s="119"/>
      <c r="CO72" s="119"/>
      <c r="CP72" s="119"/>
      <c r="CQ72" s="119"/>
      <c r="CR72" s="119"/>
      <c r="CS72" s="119"/>
      <c r="CT72" s="119"/>
    </row>
    <row r="73" spans="2:98">
      <c r="B73" s="160"/>
      <c r="C73" s="159"/>
      <c r="D73" s="160"/>
      <c r="E73" s="160"/>
      <c r="F73" s="160"/>
      <c r="G73" s="161"/>
      <c r="H73" s="161"/>
      <c r="I73" s="161"/>
      <c r="J73" s="161"/>
      <c r="K73" s="161"/>
      <c r="L73" s="119"/>
      <c r="M73" s="118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  <c r="AV73" s="119"/>
      <c r="AW73" s="119"/>
      <c r="AX73" s="119"/>
      <c r="AY73" s="119"/>
      <c r="AZ73" s="119"/>
      <c r="BA73" s="119"/>
      <c r="BB73" s="119"/>
      <c r="BC73" s="119"/>
      <c r="BD73" s="119"/>
      <c r="BE73" s="119"/>
      <c r="BF73" s="119"/>
      <c r="BG73" s="119"/>
      <c r="BH73" s="119"/>
      <c r="BI73" s="119"/>
      <c r="BJ73" s="119"/>
      <c r="BK73" s="119"/>
      <c r="BL73" s="119"/>
      <c r="BM73" s="119"/>
      <c r="BN73" s="119"/>
      <c r="BO73" s="119"/>
      <c r="BP73" s="119"/>
      <c r="BQ73" s="119"/>
      <c r="BR73" s="119"/>
      <c r="BS73" s="119"/>
      <c r="BT73" s="119"/>
      <c r="BU73" s="119"/>
      <c r="BV73" s="119"/>
      <c r="BW73" s="119"/>
      <c r="BX73" s="119"/>
      <c r="BY73" s="119"/>
      <c r="BZ73" s="119"/>
      <c r="CA73" s="119"/>
      <c r="CB73" s="119"/>
      <c r="CC73" s="119"/>
      <c r="CD73" s="119"/>
      <c r="CE73" s="119"/>
      <c r="CF73" s="119"/>
      <c r="CG73" s="119"/>
      <c r="CH73" s="119"/>
      <c r="CI73" s="119"/>
      <c r="CJ73" s="119"/>
      <c r="CK73" s="119"/>
      <c r="CL73" s="119"/>
      <c r="CM73" s="119"/>
      <c r="CN73" s="119"/>
      <c r="CO73" s="119"/>
      <c r="CP73" s="119"/>
      <c r="CQ73" s="119"/>
      <c r="CR73" s="119"/>
      <c r="CS73" s="119"/>
      <c r="CT73" s="119"/>
    </row>
    <row r="74" spans="2:98">
      <c r="B74" s="160"/>
      <c r="C74" s="159"/>
      <c r="D74" s="160"/>
      <c r="E74" s="160"/>
      <c r="F74" s="160"/>
      <c r="G74" s="161"/>
      <c r="H74" s="161"/>
      <c r="I74" s="161"/>
      <c r="J74" s="161"/>
      <c r="K74" s="161"/>
      <c r="L74" s="119"/>
      <c r="M74" s="118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119"/>
      <c r="BO74" s="119"/>
      <c r="BP74" s="119"/>
      <c r="BQ74" s="119"/>
      <c r="BR74" s="119"/>
      <c r="BS74" s="119"/>
      <c r="BT74" s="119"/>
      <c r="BU74" s="119"/>
      <c r="BV74" s="119"/>
      <c r="BW74" s="119"/>
      <c r="BX74" s="119"/>
      <c r="BY74" s="119"/>
      <c r="BZ74" s="119"/>
      <c r="CA74" s="119"/>
      <c r="CB74" s="119"/>
      <c r="CC74" s="119"/>
      <c r="CD74" s="119"/>
      <c r="CE74" s="119"/>
      <c r="CF74" s="119"/>
      <c r="CG74" s="119"/>
      <c r="CH74" s="119"/>
      <c r="CI74" s="119"/>
      <c r="CJ74" s="119"/>
      <c r="CK74" s="119"/>
      <c r="CL74" s="119"/>
      <c r="CM74" s="119"/>
      <c r="CN74" s="119"/>
      <c r="CO74" s="119"/>
      <c r="CP74" s="119"/>
      <c r="CQ74" s="119"/>
      <c r="CR74" s="119"/>
      <c r="CS74" s="119"/>
      <c r="CT74" s="119"/>
    </row>
    <row r="75" spans="2:98">
      <c r="B75" s="160"/>
      <c r="C75" s="159"/>
      <c r="D75" s="160"/>
      <c r="E75" s="160"/>
      <c r="F75" s="160"/>
      <c r="G75" s="161"/>
      <c r="H75" s="161"/>
      <c r="I75" s="161"/>
      <c r="J75" s="161"/>
      <c r="K75" s="161"/>
      <c r="L75" s="119"/>
      <c r="M75" s="118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119"/>
      <c r="BO75" s="119"/>
      <c r="BP75" s="119"/>
      <c r="BQ75" s="119"/>
      <c r="BR75" s="119"/>
      <c r="BS75" s="119"/>
      <c r="BT75" s="119"/>
      <c r="BU75" s="119"/>
      <c r="BV75" s="119"/>
      <c r="BW75" s="119"/>
      <c r="BX75" s="119"/>
      <c r="BY75" s="119"/>
      <c r="BZ75" s="119"/>
      <c r="CA75" s="119"/>
      <c r="CB75" s="119"/>
      <c r="CC75" s="119"/>
      <c r="CD75" s="119"/>
      <c r="CE75" s="119"/>
      <c r="CF75" s="119"/>
      <c r="CG75" s="119"/>
      <c r="CH75" s="119"/>
      <c r="CI75" s="119"/>
      <c r="CJ75" s="119"/>
      <c r="CK75" s="119"/>
      <c r="CL75" s="119"/>
      <c r="CM75" s="119"/>
      <c r="CN75" s="119"/>
      <c r="CO75" s="119"/>
      <c r="CP75" s="119"/>
      <c r="CQ75" s="119"/>
      <c r="CR75" s="119"/>
      <c r="CS75" s="119"/>
      <c r="CT75" s="119"/>
    </row>
    <row r="76" spans="2:98">
      <c r="B76" s="160"/>
      <c r="C76" s="159"/>
      <c r="D76" s="160"/>
      <c r="E76" s="160"/>
      <c r="F76" s="160"/>
      <c r="G76" s="161"/>
      <c r="H76" s="161"/>
      <c r="I76" s="161"/>
      <c r="J76" s="161"/>
      <c r="K76" s="161"/>
      <c r="L76" s="119"/>
      <c r="M76" s="118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19"/>
      <c r="BW76" s="119"/>
      <c r="BX76" s="119"/>
      <c r="BY76" s="119"/>
      <c r="BZ76" s="119"/>
      <c r="CA76" s="119"/>
      <c r="CB76" s="119"/>
      <c r="CC76" s="119"/>
      <c r="CD76" s="119"/>
      <c r="CE76" s="119"/>
      <c r="CF76" s="119"/>
      <c r="CG76" s="119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</row>
    <row r="77" spans="2:98">
      <c r="B77" s="160"/>
      <c r="C77" s="159"/>
      <c r="D77" s="160"/>
      <c r="E77" s="160"/>
      <c r="F77" s="160"/>
      <c r="G77" s="161"/>
      <c r="H77" s="161"/>
      <c r="I77" s="161"/>
      <c r="J77" s="161"/>
      <c r="K77" s="161"/>
      <c r="L77" s="119"/>
      <c r="M77" s="118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</row>
    <row r="78" spans="2:98">
      <c r="B78" s="160"/>
      <c r="C78" s="159"/>
      <c r="D78" s="160"/>
      <c r="E78" s="160"/>
      <c r="F78" s="160"/>
      <c r="G78" s="161"/>
      <c r="H78" s="161"/>
      <c r="I78" s="161"/>
      <c r="J78" s="161"/>
      <c r="K78" s="161"/>
      <c r="L78" s="119"/>
      <c r="M78" s="118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</row>
    <row r="79" spans="2:98">
      <c r="B79" s="160"/>
      <c r="C79" s="159"/>
      <c r="D79" s="160"/>
      <c r="E79" s="160"/>
      <c r="F79" s="160"/>
      <c r="G79" s="161"/>
      <c r="H79" s="161"/>
      <c r="I79" s="161"/>
      <c r="J79" s="161"/>
      <c r="K79" s="161"/>
      <c r="L79" s="119"/>
      <c r="M79" s="118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O79" s="119"/>
      <c r="BP79" s="119"/>
      <c r="BQ79" s="119"/>
      <c r="BR79" s="119"/>
      <c r="BS79" s="119"/>
      <c r="BT79" s="119"/>
      <c r="BU79" s="119"/>
      <c r="BV79" s="119"/>
      <c r="BW79" s="119"/>
      <c r="BX79" s="119"/>
      <c r="BY79" s="119"/>
      <c r="BZ79" s="119"/>
      <c r="CA79" s="119"/>
      <c r="CB79" s="119"/>
      <c r="CC79" s="119"/>
      <c r="CD79" s="119"/>
      <c r="CE79" s="119"/>
      <c r="CF79" s="119"/>
      <c r="CG79" s="119"/>
      <c r="CH79" s="119"/>
      <c r="CI79" s="119"/>
      <c r="CJ79" s="119"/>
      <c r="CK79" s="119"/>
      <c r="CL79" s="119"/>
      <c r="CM79" s="119"/>
      <c r="CN79" s="119"/>
      <c r="CO79" s="119"/>
      <c r="CP79" s="119"/>
      <c r="CQ79" s="119"/>
      <c r="CR79" s="119"/>
      <c r="CS79" s="119"/>
      <c r="CT79" s="119"/>
    </row>
    <row r="80" spans="2:98">
      <c r="B80" s="160"/>
      <c r="C80" s="159"/>
      <c r="D80" s="160"/>
      <c r="E80" s="160"/>
      <c r="F80" s="160"/>
      <c r="G80" s="161"/>
      <c r="H80" s="161"/>
      <c r="I80" s="161"/>
      <c r="J80" s="161"/>
      <c r="K80" s="161"/>
      <c r="L80" s="119"/>
      <c r="M80" s="118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</row>
    <row r="81" spans="2:98">
      <c r="B81" s="160"/>
      <c r="C81" s="159"/>
      <c r="D81" s="160"/>
      <c r="E81" s="160"/>
      <c r="F81" s="160"/>
      <c r="G81" s="161"/>
      <c r="H81" s="161"/>
      <c r="I81" s="161"/>
      <c r="J81" s="161"/>
      <c r="K81" s="161"/>
      <c r="L81" s="119"/>
      <c r="M81" s="118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</row>
    <row r="82" spans="2:98">
      <c r="B82" s="160"/>
      <c r="C82" s="159"/>
      <c r="D82" s="160"/>
      <c r="E82" s="160"/>
      <c r="F82" s="160"/>
      <c r="G82" s="161"/>
      <c r="H82" s="161"/>
      <c r="I82" s="161"/>
      <c r="J82" s="161"/>
      <c r="K82" s="161"/>
      <c r="L82" s="119"/>
      <c r="M82" s="118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</row>
    <row r="83" spans="2:98">
      <c r="B83" s="160"/>
      <c r="C83" s="159"/>
      <c r="D83" s="160"/>
      <c r="E83" s="160"/>
      <c r="F83" s="160"/>
      <c r="G83" s="161"/>
      <c r="H83" s="161"/>
      <c r="I83" s="161"/>
      <c r="J83" s="161"/>
      <c r="K83" s="161"/>
      <c r="L83" s="119"/>
      <c r="M83" s="118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19"/>
      <c r="CE83" s="119"/>
      <c r="CF83" s="119"/>
      <c r="CG83" s="119"/>
      <c r="CH83" s="119"/>
      <c r="CI83" s="119"/>
      <c r="CJ83" s="119"/>
      <c r="CK83" s="119"/>
      <c r="CL83" s="119"/>
      <c r="CM83" s="119"/>
      <c r="CN83" s="119"/>
      <c r="CO83" s="119"/>
      <c r="CP83" s="119"/>
      <c r="CQ83" s="119"/>
      <c r="CR83" s="119"/>
      <c r="CS83" s="119"/>
      <c r="CT83" s="119"/>
    </row>
    <row r="84" spans="2:98">
      <c r="B84" s="160"/>
      <c r="C84" s="159"/>
      <c r="D84" s="160"/>
      <c r="E84" s="160"/>
      <c r="F84" s="160"/>
      <c r="G84" s="161"/>
      <c r="H84" s="161"/>
      <c r="I84" s="161"/>
      <c r="J84" s="161"/>
      <c r="K84" s="161"/>
      <c r="L84" s="119"/>
      <c r="M84" s="118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19"/>
      <c r="CE84" s="119"/>
      <c r="CF84" s="119"/>
      <c r="CG84" s="119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</row>
    <row r="85" spans="2:98">
      <c r="B85" s="160"/>
      <c r="C85" s="159"/>
      <c r="D85" s="160"/>
      <c r="E85" s="160"/>
      <c r="F85" s="160"/>
      <c r="G85" s="161"/>
      <c r="H85" s="161"/>
      <c r="I85" s="161"/>
      <c r="J85" s="161"/>
      <c r="K85" s="161"/>
      <c r="L85" s="119"/>
      <c r="M85" s="118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</row>
    <row r="86" spans="2:98">
      <c r="B86" s="160"/>
      <c r="C86" s="159"/>
      <c r="D86" s="160"/>
      <c r="E86" s="160"/>
      <c r="F86" s="160"/>
      <c r="G86" s="161"/>
      <c r="H86" s="161"/>
      <c r="I86" s="161"/>
      <c r="J86" s="161"/>
      <c r="K86" s="161"/>
      <c r="L86" s="119"/>
      <c r="M86" s="118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19"/>
      <c r="CD86" s="119"/>
      <c r="CE86" s="119"/>
      <c r="CF86" s="119"/>
      <c r="CG86" s="119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</row>
    <row r="87" spans="2:98">
      <c r="B87" s="160"/>
      <c r="C87" s="159"/>
      <c r="D87" s="160"/>
      <c r="E87" s="160"/>
      <c r="F87" s="160"/>
      <c r="G87" s="161"/>
      <c r="H87" s="161"/>
      <c r="I87" s="161"/>
      <c r="J87" s="161"/>
      <c r="K87" s="161"/>
      <c r="L87" s="119"/>
      <c r="M87" s="118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T87" s="119"/>
      <c r="BU87" s="119"/>
      <c r="BV87" s="119"/>
      <c r="BW87" s="119"/>
      <c r="BX87" s="119"/>
      <c r="BY87" s="119"/>
      <c r="BZ87" s="119"/>
      <c r="CA87" s="119"/>
      <c r="CB87" s="119"/>
      <c r="CC87" s="119"/>
      <c r="CD87" s="119"/>
      <c r="CE87" s="119"/>
      <c r="CF87" s="119"/>
      <c r="CG87" s="119"/>
      <c r="CH87" s="119"/>
      <c r="CI87" s="119"/>
      <c r="CJ87" s="119"/>
      <c r="CK87" s="119"/>
      <c r="CL87" s="119"/>
      <c r="CM87" s="119"/>
      <c r="CN87" s="119"/>
      <c r="CO87" s="119"/>
      <c r="CP87" s="119"/>
      <c r="CQ87" s="119"/>
      <c r="CR87" s="119"/>
      <c r="CS87" s="119"/>
      <c r="CT87" s="119"/>
    </row>
    <row r="88" spans="2:98">
      <c r="B88" s="160"/>
      <c r="C88" s="159"/>
      <c r="D88" s="160"/>
      <c r="E88" s="160"/>
      <c r="F88" s="160"/>
      <c r="G88" s="161"/>
      <c r="H88" s="161"/>
      <c r="I88" s="161"/>
      <c r="J88" s="161"/>
      <c r="K88" s="161"/>
      <c r="L88" s="119"/>
      <c r="M88" s="118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119"/>
      <c r="BO88" s="119"/>
      <c r="BP88" s="119"/>
      <c r="BQ88" s="119"/>
      <c r="BR88" s="119"/>
      <c r="BS88" s="119"/>
      <c r="BT88" s="119"/>
      <c r="BU88" s="119"/>
      <c r="BV88" s="119"/>
      <c r="BW88" s="119"/>
      <c r="BX88" s="119"/>
      <c r="BY88" s="119"/>
      <c r="BZ88" s="119"/>
      <c r="CA88" s="119"/>
      <c r="CB88" s="119"/>
      <c r="CC88" s="119"/>
      <c r="CD88" s="119"/>
      <c r="CE88" s="119"/>
      <c r="CF88" s="119"/>
      <c r="CG88" s="119"/>
      <c r="CH88" s="119"/>
      <c r="CI88" s="119"/>
      <c r="CJ88" s="119"/>
      <c r="CK88" s="119"/>
      <c r="CL88" s="119"/>
      <c r="CM88" s="119"/>
      <c r="CN88" s="119"/>
      <c r="CO88" s="119"/>
      <c r="CP88" s="119"/>
      <c r="CQ88" s="119"/>
      <c r="CR88" s="119"/>
      <c r="CS88" s="119"/>
      <c r="CT88" s="119"/>
    </row>
    <row r="89" spans="2:98">
      <c r="B89" s="160"/>
      <c r="C89" s="159"/>
      <c r="D89" s="160"/>
      <c r="E89" s="160"/>
      <c r="F89" s="160"/>
      <c r="G89" s="161"/>
      <c r="H89" s="161"/>
      <c r="I89" s="161"/>
      <c r="J89" s="161"/>
      <c r="K89" s="161"/>
      <c r="L89" s="119"/>
      <c r="M89" s="118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  <c r="AN89" s="119"/>
      <c r="AO89" s="119"/>
      <c r="AP89" s="119"/>
      <c r="AQ89" s="119"/>
      <c r="AR89" s="119"/>
      <c r="AS89" s="119"/>
      <c r="AT89" s="119"/>
      <c r="AU89" s="119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19"/>
      <c r="BG89" s="119"/>
      <c r="BH89" s="119"/>
      <c r="BI89" s="119"/>
      <c r="BJ89" s="119"/>
      <c r="BK89" s="119"/>
      <c r="BL89" s="119"/>
      <c r="BM89" s="119"/>
      <c r="BN89" s="119"/>
      <c r="BO89" s="119"/>
      <c r="BP89" s="119"/>
      <c r="BQ89" s="119"/>
      <c r="BR89" s="119"/>
      <c r="BS89" s="119"/>
      <c r="BT89" s="119"/>
      <c r="BU89" s="119"/>
      <c r="BV89" s="119"/>
      <c r="BW89" s="119"/>
      <c r="BX89" s="119"/>
      <c r="BY89" s="119"/>
      <c r="BZ89" s="119"/>
      <c r="CA89" s="119"/>
      <c r="CB89" s="119"/>
      <c r="CC89" s="119"/>
      <c r="CD89" s="119"/>
      <c r="CE89" s="119"/>
      <c r="CF89" s="119"/>
      <c r="CG89" s="119"/>
      <c r="CH89" s="119"/>
      <c r="CI89" s="119"/>
      <c r="CJ89" s="119"/>
      <c r="CK89" s="119"/>
      <c r="CL89" s="119"/>
      <c r="CM89" s="119"/>
      <c r="CN89" s="119"/>
      <c r="CO89" s="119"/>
      <c r="CP89" s="119"/>
      <c r="CQ89" s="119"/>
      <c r="CR89" s="119"/>
      <c r="CS89" s="119"/>
      <c r="CT89" s="119"/>
    </row>
    <row r="90" spans="2:98">
      <c r="B90" s="160"/>
      <c r="C90" s="159"/>
      <c r="D90" s="160"/>
      <c r="E90" s="160"/>
      <c r="F90" s="160"/>
      <c r="G90" s="161"/>
      <c r="H90" s="161"/>
      <c r="I90" s="161"/>
      <c r="J90" s="161"/>
      <c r="K90" s="161"/>
      <c r="L90" s="119"/>
      <c r="M90" s="118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119"/>
      <c r="BL90" s="119"/>
      <c r="BM90" s="119"/>
      <c r="BN90" s="119"/>
      <c r="BO90" s="119"/>
      <c r="BP90" s="119"/>
      <c r="BQ90" s="119"/>
      <c r="BR90" s="119"/>
      <c r="BS90" s="119"/>
      <c r="BT90" s="119"/>
      <c r="BU90" s="119"/>
      <c r="BV90" s="119"/>
      <c r="BW90" s="119"/>
      <c r="BX90" s="119"/>
      <c r="BY90" s="119"/>
      <c r="BZ90" s="119"/>
      <c r="CA90" s="119"/>
      <c r="CB90" s="119"/>
      <c r="CC90" s="119"/>
      <c r="CD90" s="119"/>
      <c r="CE90" s="119"/>
      <c r="CF90" s="119"/>
      <c r="CG90" s="119"/>
      <c r="CH90" s="119"/>
      <c r="CI90" s="119"/>
      <c r="CJ90" s="119"/>
      <c r="CK90" s="119"/>
      <c r="CL90" s="119"/>
      <c r="CM90" s="119"/>
      <c r="CN90" s="119"/>
      <c r="CO90" s="119"/>
      <c r="CP90" s="119"/>
      <c r="CQ90" s="119"/>
      <c r="CR90" s="119"/>
      <c r="CS90" s="119"/>
      <c r="CT90" s="119"/>
    </row>
    <row r="91" spans="2:98">
      <c r="B91" s="160"/>
      <c r="C91" s="159"/>
      <c r="D91" s="160"/>
      <c r="E91" s="160"/>
      <c r="F91" s="160"/>
      <c r="G91" s="161"/>
      <c r="H91" s="161"/>
      <c r="I91" s="161"/>
      <c r="J91" s="161"/>
      <c r="K91" s="161"/>
      <c r="L91" s="119"/>
      <c r="M91" s="118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BL91" s="119"/>
      <c r="BM91" s="119"/>
      <c r="BN91" s="119"/>
      <c r="BO91" s="119"/>
      <c r="BP91" s="119"/>
      <c r="BQ91" s="119"/>
      <c r="BR91" s="119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19"/>
      <c r="CG91" s="119"/>
      <c r="CH91" s="119"/>
      <c r="CI91" s="119"/>
      <c r="CJ91" s="119"/>
      <c r="CK91" s="119"/>
      <c r="CL91" s="119"/>
      <c r="CM91" s="119"/>
      <c r="CN91" s="119"/>
      <c r="CO91" s="119"/>
      <c r="CP91" s="119"/>
      <c r="CQ91" s="119"/>
      <c r="CR91" s="119"/>
      <c r="CS91" s="119"/>
      <c r="CT91" s="119"/>
    </row>
    <row r="92" spans="2:98">
      <c r="B92" s="160"/>
      <c r="C92" s="159"/>
      <c r="D92" s="160"/>
      <c r="E92" s="160"/>
      <c r="F92" s="160"/>
      <c r="G92" s="161"/>
      <c r="H92" s="161"/>
      <c r="I92" s="161"/>
      <c r="J92" s="161"/>
      <c r="K92" s="161"/>
      <c r="L92" s="119"/>
      <c r="M92" s="118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119"/>
      <c r="BO92" s="119"/>
      <c r="BP92" s="119"/>
      <c r="BQ92" s="119"/>
      <c r="BR92" s="119"/>
      <c r="BS92" s="119"/>
      <c r="BT92" s="119"/>
      <c r="BU92" s="119"/>
      <c r="BV92" s="119"/>
      <c r="BW92" s="119"/>
      <c r="BX92" s="119"/>
      <c r="BY92" s="119"/>
      <c r="BZ92" s="119"/>
      <c r="CA92" s="119"/>
      <c r="CB92" s="119"/>
      <c r="CC92" s="119"/>
      <c r="CD92" s="119"/>
      <c r="CE92" s="119"/>
      <c r="CF92" s="119"/>
      <c r="CG92" s="119"/>
      <c r="CH92" s="119"/>
      <c r="CI92" s="119"/>
      <c r="CJ92" s="119"/>
      <c r="CK92" s="119"/>
      <c r="CL92" s="119"/>
      <c r="CM92" s="119"/>
      <c r="CN92" s="119"/>
      <c r="CO92" s="119"/>
      <c r="CP92" s="119"/>
      <c r="CQ92" s="119"/>
      <c r="CR92" s="119"/>
      <c r="CS92" s="119"/>
      <c r="CT92" s="119"/>
    </row>
    <row r="93" spans="2:98">
      <c r="B93" s="160"/>
      <c r="C93" s="159"/>
      <c r="D93" s="160"/>
      <c r="E93" s="160"/>
      <c r="F93" s="160"/>
      <c r="G93" s="161"/>
      <c r="H93" s="161"/>
      <c r="I93" s="161"/>
      <c r="J93" s="161"/>
      <c r="K93" s="161"/>
      <c r="L93" s="119"/>
      <c r="M93" s="118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19"/>
      <c r="BV93" s="119"/>
      <c r="BW93" s="119"/>
      <c r="BX93" s="119"/>
      <c r="BY93" s="119"/>
      <c r="BZ93" s="119"/>
      <c r="CA93" s="119"/>
      <c r="CB93" s="119"/>
      <c r="CC93" s="119"/>
      <c r="CD93" s="119"/>
      <c r="CE93" s="119"/>
      <c r="CF93" s="119"/>
      <c r="CG93" s="119"/>
      <c r="CH93" s="119"/>
      <c r="CI93" s="119"/>
      <c r="CJ93" s="119"/>
      <c r="CK93" s="119"/>
      <c r="CL93" s="119"/>
      <c r="CM93" s="119"/>
      <c r="CN93" s="119"/>
      <c r="CO93" s="119"/>
      <c r="CP93" s="119"/>
      <c r="CQ93" s="119"/>
      <c r="CR93" s="119"/>
      <c r="CS93" s="119"/>
      <c r="CT93" s="119"/>
    </row>
    <row r="94" spans="2:98">
      <c r="B94" s="160"/>
      <c r="C94" s="159"/>
      <c r="D94" s="160"/>
      <c r="E94" s="160"/>
      <c r="F94" s="160"/>
      <c r="G94" s="161"/>
      <c r="H94" s="161"/>
      <c r="I94" s="161"/>
      <c r="J94" s="161"/>
      <c r="K94" s="161"/>
      <c r="L94" s="119"/>
      <c r="M94" s="118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19"/>
      <c r="BJ94" s="119"/>
      <c r="BK94" s="119"/>
      <c r="BL94" s="119"/>
      <c r="BM94" s="119"/>
      <c r="BN94" s="119"/>
      <c r="BO94" s="119"/>
      <c r="BP94" s="119"/>
      <c r="BQ94" s="119"/>
      <c r="BR94" s="119"/>
      <c r="BS94" s="119"/>
      <c r="BT94" s="119"/>
      <c r="BU94" s="119"/>
      <c r="BV94" s="119"/>
      <c r="BW94" s="119"/>
      <c r="BX94" s="119"/>
      <c r="BY94" s="119"/>
      <c r="BZ94" s="119"/>
      <c r="CA94" s="119"/>
      <c r="CB94" s="119"/>
      <c r="CC94" s="119"/>
      <c r="CD94" s="119"/>
      <c r="CE94" s="119"/>
      <c r="CF94" s="119"/>
      <c r="CG94" s="119"/>
      <c r="CH94" s="119"/>
      <c r="CI94" s="119"/>
      <c r="CJ94" s="119"/>
      <c r="CK94" s="119"/>
      <c r="CL94" s="119"/>
      <c r="CM94" s="119"/>
      <c r="CN94" s="119"/>
      <c r="CO94" s="119"/>
      <c r="CP94" s="119"/>
      <c r="CQ94" s="119"/>
      <c r="CR94" s="119"/>
      <c r="CS94" s="119"/>
      <c r="CT94" s="119"/>
    </row>
    <row r="95" spans="2:98">
      <c r="B95" s="160"/>
      <c r="C95" s="159"/>
      <c r="D95" s="160"/>
      <c r="E95" s="160"/>
      <c r="F95" s="160"/>
      <c r="G95" s="161"/>
      <c r="H95" s="161"/>
      <c r="I95" s="161"/>
      <c r="J95" s="161"/>
      <c r="K95" s="161"/>
      <c r="L95" s="119"/>
      <c r="M95" s="118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19"/>
      <c r="BJ95" s="119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19"/>
      <c r="BW95" s="119"/>
      <c r="BX95" s="119"/>
      <c r="BY95" s="119"/>
      <c r="BZ95" s="119"/>
      <c r="CA95" s="119"/>
      <c r="CB95" s="119"/>
      <c r="CC95" s="119"/>
      <c r="CD95" s="119"/>
      <c r="CE95" s="119"/>
      <c r="CF95" s="119"/>
      <c r="CG95" s="119"/>
      <c r="CH95" s="119"/>
      <c r="CI95" s="119"/>
      <c r="CJ95" s="119"/>
      <c r="CK95" s="119"/>
      <c r="CL95" s="119"/>
      <c r="CM95" s="119"/>
      <c r="CN95" s="119"/>
      <c r="CO95" s="119"/>
      <c r="CP95" s="119"/>
      <c r="CQ95" s="119"/>
      <c r="CR95" s="119"/>
      <c r="CS95" s="119"/>
      <c r="CT95" s="119"/>
    </row>
    <row r="96" spans="2:98">
      <c r="B96" s="160"/>
      <c r="C96" s="159"/>
      <c r="D96" s="160"/>
      <c r="E96" s="160"/>
      <c r="F96" s="160"/>
      <c r="G96" s="161"/>
      <c r="H96" s="161"/>
      <c r="I96" s="161"/>
      <c r="J96" s="161"/>
      <c r="K96" s="161"/>
      <c r="L96" s="119"/>
      <c r="M96" s="118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  <c r="BH96" s="119"/>
      <c r="BI96" s="119"/>
      <c r="BJ96" s="119"/>
      <c r="BK96" s="119"/>
      <c r="BL96" s="119"/>
      <c r="BM96" s="119"/>
      <c r="BN96" s="119"/>
      <c r="BO96" s="119"/>
      <c r="BP96" s="119"/>
      <c r="BQ96" s="119"/>
      <c r="BR96" s="119"/>
      <c r="BS96" s="119"/>
      <c r="BT96" s="119"/>
      <c r="BU96" s="119"/>
      <c r="BV96" s="119"/>
      <c r="BW96" s="119"/>
      <c r="BX96" s="119"/>
      <c r="BY96" s="119"/>
      <c r="BZ96" s="119"/>
      <c r="CA96" s="119"/>
      <c r="CB96" s="119"/>
      <c r="CC96" s="119"/>
      <c r="CD96" s="119"/>
      <c r="CE96" s="119"/>
      <c r="CF96" s="119"/>
      <c r="CG96" s="119"/>
      <c r="CH96" s="119"/>
      <c r="CI96" s="119"/>
      <c r="CJ96" s="119"/>
      <c r="CK96" s="119"/>
      <c r="CL96" s="119"/>
      <c r="CM96" s="119"/>
      <c r="CN96" s="119"/>
      <c r="CO96" s="119"/>
      <c r="CP96" s="119"/>
      <c r="CQ96" s="119"/>
      <c r="CR96" s="119"/>
      <c r="CS96" s="119"/>
      <c r="CT96" s="119"/>
    </row>
    <row r="97" spans="2:98">
      <c r="B97" s="160"/>
      <c r="C97" s="159"/>
      <c r="D97" s="160"/>
      <c r="E97" s="160"/>
      <c r="F97" s="160"/>
      <c r="G97" s="161"/>
      <c r="H97" s="161"/>
      <c r="I97" s="161"/>
      <c r="J97" s="161"/>
      <c r="K97" s="161"/>
      <c r="L97" s="119"/>
      <c r="M97" s="118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19"/>
      <c r="BD97" s="119"/>
      <c r="BE97" s="119"/>
      <c r="BF97" s="119"/>
      <c r="BG97" s="119"/>
      <c r="BH97" s="119"/>
      <c r="BI97" s="119"/>
      <c r="BJ97" s="119"/>
      <c r="BK97" s="119"/>
      <c r="BL97" s="119"/>
      <c r="BM97" s="119"/>
      <c r="BN97" s="119"/>
      <c r="BO97" s="119"/>
      <c r="BP97" s="119"/>
      <c r="BQ97" s="119"/>
      <c r="BR97" s="119"/>
      <c r="BS97" s="119"/>
      <c r="BT97" s="119"/>
      <c r="BU97" s="119"/>
      <c r="BV97" s="119"/>
      <c r="BW97" s="119"/>
      <c r="BX97" s="119"/>
      <c r="BY97" s="119"/>
      <c r="BZ97" s="119"/>
      <c r="CA97" s="119"/>
      <c r="CB97" s="119"/>
      <c r="CC97" s="119"/>
      <c r="CD97" s="119"/>
      <c r="CE97" s="119"/>
      <c r="CF97" s="119"/>
      <c r="CG97" s="119"/>
      <c r="CH97" s="119"/>
      <c r="CI97" s="119"/>
      <c r="CJ97" s="119"/>
      <c r="CK97" s="119"/>
      <c r="CL97" s="119"/>
      <c r="CM97" s="119"/>
      <c r="CN97" s="119"/>
      <c r="CO97" s="119"/>
      <c r="CP97" s="119"/>
      <c r="CQ97" s="119"/>
      <c r="CR97" s="119"/>
      <c r="CS97" s="119"/>
      <c r="CT97" s="119"/>
    </row>
    <row r="98" spans="2:98">
      <c r="B98" s="160"/>
      <c r="C98" s="159"/>
      <c r="D98" s="160"/>
      <c r="E98" s="160"/>
      <c r="F98" s="160"/>
      <c r="G98" s="161"/>
      <c r="H98" s="161"/>
      <c r="I98" s="161"/>
      <c r="J98" s="161"/>
      <c r="K98" s="161"/>
      <c r="L98" s="119"/>
      <c r="M98" s="118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19"/>
      <c r="BG98" s="119"/>
      <c r="BH98" s="119"/>
      <c r="BI98" s="119"/>
      <c r="BJ98" s="119"/>
      <c r="BK98" s="119"/>
      <c r="BL98" s="119"/>
      <c r="BM98" s="119"/>
      <c r="BN98" s="119"/>
      <c r="BO98" s="119"/>
      <c r="BP98" s="119"/>
      <c r="BQ98" s="119"/>
      <c r="BR98" s="119"/>
      <c r="BS98" s="119"/>
      <c r="BT98" s="119"/>
      <c r="BU98" s="119"/>
      <c r="BV98" s="119"/>
      <c r="BW98" s="119"/>
      <c r="BX98" s="119"/>
      <c r="BY98" s="119"/>
      <c r="BZ98" s="119"/>
      <c r="CA98" s="119"/>
      <c r="CB98" s="119"/>
      <c r="CC98" s="119"/>
      <c r="CD98" s="119"/>
      <c r="CE98" s="119"/>
      <c r="CF98" s="119"/>
      <c r="CG98" s="119"/>
      <c r="CH98" s="119"/>
      <c r="CI98" s="119"/>
      <c r="CJ98" s="119"/>
      <c r="CK98" s="119"/>
      <c r="CL98" s="119"/>
      <c r="CM98" s="119"/>
      <c r="CN98" s="119"/>
      <c r="CO98" s="119"/>
      <c r="CP98" s="119"/>
      <c r="CQ98" s="119"/>
      <c r="CR98" s="119"/>
      <c r="CS98" s="119"/>
      <c r="CT98" s="119"/>
    </row>
    <row r="99" spans="2:98">
      <c r="B99" s="160"/>
      <c r="C99" s="159"/>
      <c r="D99" s="160"/>
      <c r="E99" s="160"/>
      <c r="F99" s="160"/>
      <c r="G99" s="161"/>
      <c r="H99" s="161"/>
      <c r="I99" s="161"/>
      <c r="J99" s="161"/>
      <c r="K99" s="161"/>
      <c r="L99" s="119"/>
      <c r="M99" s="118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19"/>
      <c r="BD99" s="119"/>
      <c r="BE99" s="119"/>
      <c r="BF99" s="119"/>
      <c r="BG99" s="119"/>
      <c r="BH99" s="119"/>
      <c r="BI99" s="119"/>
      <c r="BJ99" s="119"/>
      <c r="BK99" s="119"/>
      <c r="BL99" s="119"/>
      <c r="BM99" s="119"/>
      <c r="BN99" s="119"/>
      <c r="BO99" s="119"/>
      <c r="BP99" s="119"/>
      <c r="BQ99" s="119"/>
      <c r="BR99" s="119"/>
      <c r="BS99" s="119"/>
      <c r="BT99" s="119"/>
      <c r="BU99" s="119"/>
      <c r="BV99" s="119"/>
      <c r="BW99" s="119"/>
      <c r="BX99" s="119"/>
      <c r="BY99" s="119"/>
      <c r="BZ99" s="119"/>
      <c r="CA99" s="119"/>
      <c r="CB99" s="119"/>
      <c r="CC99" s="119"/>
      <c r="CD99" s="119"/>
      <c r="CE99" s="119"/>
      <c r="CF99" s="119"/>
      <c r="CG99" s="119"/>
      <c r="CH99" s="119"/>
      <c r="CI99" s="119"/>
      <c r="CJ99" s="119"/>
      <c r="CK99" s="119"/>
      <c r="CL99" s="119"/>
      <c r="CM99" s="119"/>
      <c r="CN99" s="119"/>
      <c r="CO99" s="119"/>
      <c r="CP99" s="119"/>
      <c r="CQ99" s="119"/>
      <c r="CR99" s="119"/>
      <c r="CS99" s="119"/>
      <c r="CT99" s="119"/>
    </row>
    <row r="100" spans="2:98">
      <c r="B100" s="160"/>
      <c r="C100" s="159"/>
      <c r="D100" s="160"/>
      <c r="E100" s="160"/>
      <c r="F100" s="160"/>
      <c r="G100" s="161"/>
      <c r="H100" s="161"/>
      <c r="I100" s="161"/>
      <c r="J100" s="161"/>
      <c r="K100" s="161"/>
      <c r="L100" s="119"/>
      <c r="M100" s="118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19"/>
      <c r="BI100" s="119"/>
      <c r="BJ100" s="119"/>
      <c r="BK100" s="119"/>
      <c r="BL100" s="119"/>
      <c r="BM100" s="119"/>
      <c r="BN100" s="119"/>
      <c r="BO100" s="119"/>
      <c r="BP100" s="119"/>
      <c r="BQ100" s="119"/>
      <c r="BR100" s="119"/>
      <c r="BS100" s="119"/>
      <c r="BT100" s="119"/>
      <c r="BU100" s="119"/>
      <c r="BV100" s="119"/>
      <c r="BW100" s="119"/>
      <c r="BX100" s="119"/>
      <c r="BY100" s="119"/>
      <c r="BZ100" s="119"/>
      <c r="CA100" s="119"/>
      <c r="CB100" s="119"/>
      <c r="CC100" s="119"/>
      <c r="CD100" s="119"/>
      <c r="CE100" s="119"/>
      <c r="CF100" s="119"/>
      <c r="CG100" s="119"/>
      <c r="CH100" s="119"/>
      <c r="CI100" s="119"/>
      <c r="CJ100" s="119"/>
      <c r="CK100" s="119"/>
      <c r="CL100" s="119"/>
      <c r="CM100" s="119"/>
      <c r="CN100" s="119"/>
      <c r="CO100" s="119"/>
      <c r="CP100" s="119"/>
      <c r="CQ100" s="119"/>
      <c r="CR100" s="119"/>
      <c r="CS100" s="119"/>
      <c r="CT100" s="119"/>
    </row>
    <row r="101" spans="2:98">
      <c r="B101" s="160"/>
      <c r="C101" s="159"/>
      <c r="D101" s="160"/>
      <c r="E101" s="160"/>
      <c r="F101" s="160"/>
      <c r="G101" s="161"/>
      <c r="H101" s="161"/>
      <c r="I101" s="161"/>
      <c r="J101" s="161"/>
      <c r="K101" s="161"/>
      <c r="L101" s="119"/>
      <c r="M101" s="118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19"/>
      <c r="BR101" s="119"/>
      <c r="BS101" s="119"/>
      <c r="BT101" s="119"/>
      <c r="BU101" s="119"/>
      <c r="BV101" s="119"/>
      <c r="BW101" s="119"/>
      <c r="BX101" s="119"/>
      <c r="BY101" s="119"/>
      <c r="BZ101" s="119"/>
      <c r="CA101" s="119"/>
      <c r="CB101" s="119"/>
      <c r="CC101" s="119"/>
      <c r="CD101" s="119"/>
      <c r="CE101" s="119"/>
      <c r="CF101" s="119"/>
      <c r="CG101" s="119"/>
      <c r="CH101" s="119"/>
      <c r="CI101" s="119"/>
      <c r="CJ101" s="119"/>
      <c r="CK101" s="119"/>
      <c r="CL101" s="119"/>
      <c r="CM101" s="119"/>
      <c r="CN101" s="119"/>
      <c r="CO101" s="119"/>
      <c r="CP101" s="119"/>
      <c r="CQ101" s="119"/>
      <c r="CR101" s="119"/>
      <c r="CS101" s="119"/>
      <c r="CT101" s="119"/>
    </row>
    <row r="102" spans="2:98">
      <c r="B102" s="160"/>
      <c r="C102" s="159"/>
      <c r="D102" s="160"/>
      <c r="E102" s="160"/>
      <c r="F102" s="160"/>
      <c r="G102" s="161"/>
      <c r="H102" s="161"/>
      <c r="I102" s="161"/>
      <c r="J102" s="161"/>
      <c r="K102" s="161"/>
      <c r="L102" s="119"/>
      <c r="M102" s="118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  <c r="AN102" s="119"/>
      <c r="AO102" s="119"/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9"/>
      <c r="BI102" s="119"/>
      <c r="BJ102" s="119"/>
      <c r="BK102" s="119"/>
      <c r="BL102" s="119"/>
      <c r="BM102" s="119"/>
      <c r="BN102" s="119"/>
      <c r="BO102" s="119"/>
      <c r="BP102" s="119"/>
      <c r="BQ102" s="119"/>
      <c r="BR102" s="119"/>
      <c r="BS102" s="119"/>
      <c r="BT102" s="119"/>
      <c r="BU102" s="119"/>
      <c r="BV102" s="119"/>
      <c r="BW102" s="119"/>
      <c r="BX102" s="119"/>
      <c r="BY102" s="119"/>
      <c r="BZ102" s="119"/>
      <c r="CA102" s="119"/>
      <c r="CB102" s="119"/>
      <c r="CC102" s="119"/>
      <c r="CD102" s="119"/>
      <c r="CE102" s="119"/>
      <c r="CF102" s="119"/>
      <c r="CG102" s="119"/>
      <c r="CH102" s="119"/>
      <c r="CI102" s="119"/>
      <c r="CJ102" s="119"/>
      <c r="CK102" s="119"/>
      <c r="CL102" s="119"/>
      <c r="CM102" s="119"/>
      <c r="CN102" s="119"/>
      <c r="CO102" s="119"/>
      <c r="CP102" s="119"/>
      <c r="CQ102" s="119"/>
      <c r="CR102" s="119"/>
      <c r="CS102" s="119"/>
      <c r="CT102" s="119"/>
    </row>
    <row r="103" spans="2:98">
      <c r="B103" s="160"/>
      <c r="C103" s="159"/>
      <c r="D103" s="160"/>
      <c r="E103" s="160"/>
      <c r="F103" s="160"/>
      <c r="G103" s="161"/>
      <c r="H103" s="161"/>
      <c r="I103" s="161"/>
      <c r="J103" s="161"/>
      <c r="K103" s="161"/>
      <c r="L103" s="119"/>
      <c r="M103" s="118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9"/>
      <c r="BI103" s="119"/>
      <c r="BJ103" s="119"/>
      <c r="BK103" s="119"/>
      <c r="BL103" s="119"/>
      <c r="BM103" s="119"/>
      <c r="BN103" s="119"/>
      <c r="BO103" s="119"/>
      <c r="BP103" s="119"/>
      <c r="BQ103" s="119"/>
      <c r="BR103" s="119"/>
      <c r="BS103" s="119"/>
      <c r="BT103" s="119"/>
      <c r="BU103" s="119"/>
      <c r="BV103" s="119"/>
      <c r="BW103" s="119"/>
      <c r="BX103" s="119"/>
      <c r="BY103" s="119"/>
      <c r="BZ103" s="119"/>
      <c r="CA103" s="119"/>
      <c r="CB103" s="119"/>
      <c r="CC103" s="119"/>
      <c r="CD103" s="119"/>
      <c r="CE103" s="119"/>
      <c r="CF103" s="119"/>
      <c r="CG103" s="119"/>
      <c r="CH103" s="119"/>
      <c r="CI103" s="119"/>
      <c r="CJ103" s="119"/>
      <c r="CK103" s="119"/>
      <c r="CL103" s="119"/>
      <c r="CM103" s="119"/>
      <c r="CN103" s="119"/>
      <c r="CO103" s="119"/>
      <c r="CP103" s="119"/>
      <c r="CQ103" s="119"/>
      <c r="CR103" s="119"/>
      <c r="CS103" s="119"/>
      <c r="CT103" s="119"/>
    </row>
    <row r="104" spans="2:98">
      <c r="B104" s="160"/>
      <c r="C104" s="159"/>
      <c r="D104" s="160"/>
      <c r="E104" s="160"/>
      <c r="F104" s="160"/>
      <c r="G104" s="161"/>
      <c r="H104" s="161"/>
      <c r="I104" s="161"/>
      <c r="J104" s="161"/>
      <c r="K104" s="161"/>
      <c r="L104" s="119"/>
      <c r="M104" s="118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  <c r="AN104" s="119"/>
      <c r="AO104" s="119"/>
      <c r="AP104" s="119"/>
      <c r="AQ104" s="119"/>
      <c r="AR104" s="119"/>
      <c r="AS104" s="119"/>
      <c r="AT104" s="119"/>
      <c r="AU104" s="119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19"/>
      <c r="BI104" s="119"/>
      <c r="BJ104" s="119"/>
      <c r="BK104" s="119"/>
      <c r="BL104" s="119"/>
      <c r="BM104" s="119"/>
      <c r="BN104" s="119"/>
      <c r="BO104" s="119"/>
      <c r="BP104" s="119"/>
      <c r="BQ104" s="119"/>
      <c r="BR104" s="119"/>
      <c r="BS104" s="119"/>
      <c r="BT104" s="119"/>
      <c r="BU104" s="119"/>
      <c r="BV104" s="119"/>
      <c r="BW104" s="119"/>
      <c r="BX104" s="119"/>
      <c r="BY104" s="119"/>
      <c r="BZ104" s="119"/>
      <c r="CA104" s="119"/>
      <c r="CB104" s="119"/>
      <c r="CC104" s="119"/>
      <c r="CD104" s="119"/>
      <c r="CE104" s="119"/>
      <c r="CF104" s="119"/>
      <c r="CG104" s="119"/>
      <c r="CH104" s="119"/>
      <c r="CI104" s="119"/>
      <c r="CJ104" s="119"/>
      <c r="CK104" s="119"/>
      <c r="CL104" s="119"/>
      <c r="CM104" s="119"/>
      <c r="CN104" s="119"/>
      <c r="CO104" s="119"/>
      <c r="CP104" s="119"/>
      <c r="CQ104" s="119"/>
      <c r="CR104" s="119"/>
      <c r="CS104" s="119"/>
      <c r="CT104" s="119"/>
    </row>
    <row r="105" spans="2:98">
      <c r="B105" s="160"/>
      <c r="C105" s="159"/>
      <c r="D105" s="160"/>
      <c r="E105" s="160"/>
      <c r="F105" s="160"/>
      <c r="G105" s="161"/>
      <c r="H105" s="161"/>
      <c r="I105" s="161"/>
      <c r="J105" s="161"/>
      <c r="K105" s="161"/>
      <c r="L105" s="119"/>
      <c r="M105" s="118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  <c r="AN105" s="119"/>
      <c r="AO105" s="119"/>
      <c r="AP105" s="119"/>
      <c r="AQ105" s="119"/>
      <c r="AR105" s="119"/>
      <c r="AS105" s="119"/>
      <c r="AT105" s="119"/>
      <c r="AU105" s="119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19"/>
      <c r="BG105" s="119"/>
      <c r="BH105" s="119"/>
      <c r="BI105" s="119"/>
      <c r="BJ105" s="119"/>
      <c r="BK105" s="119"/>
      <c r="BL105" s="119"/>
      <c r="BM105" s="119"/>
      <c r="BN105" s="119"/>
      <c r="BO105" s="119"/>
      <c r="BP105" s="119"/>
      <c r="BQ105" s="119"/>
      <c r="BR105" s="119"/>
      <c r="BS105" s="119"/>
      <c r="BT105" s="119"/>
      <c r="BU105" s="119"/>
      <c r="BV105" s="119"/>
      <c r="BW105" s="119"/>
      <c r="BX105" s="119"/>
      <c r="BY105" s="119"/>
      <c r="BZ105" s="119"/>
      <c r="CA105" s="119"/>
      <c r="CB105" s="119"/>
      <c r="CC105" s="119"/>
      <c r="CD105" s="119"/>
      <c r="CE105" s="119"/>
      <c r="CF105" s="119"/>
      <c r="CG105" s="119"/>
      <c r="CH105" s="119"/>
      <c r="CI105" s="119"/>
      <c r="CJ105" s="119"/>
      <c r="CK105" s="119"/>
      <c r="CL105" s="119"/>
      <c r="CM105" s="119"/>
      <c r="CN105" s="119"/>
      <c r="CO105" s="119"/>
      <c r="CP105" s="119"/>
      <c r="CQ105" s="119"/>
      <c r="CR105" s="119"/>
      <c r="CS105" s="119"/>
      <c r="CT105" s="119"/>
    </row>
    <row r="106" spans="2:98">
      <c r="B106" s="160"/>
      <c r="C106" s="159"/>
      <c r="D106" s="160"/>
      <c r="E106" s="160"/>
      <c r="F106" s="160"/>
      <c r="G106" s="161"/>
      <c r="H106" s="161"/>
      <c r="I106" s="161"/>
      <c r="J106" s="161"/>
      <c r="K106" s="161"/>
      <c r="L106" s="119"/>
      <c r="M106" s="118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  <c r="AN106" s="119"/>
      <c r="AO106" s="119"/>
      <c r="AP106" s="119"/>
      <c r="AQ106" s="119"/>
      <c r="AR106" s="119"/>
      <c r="AS106" s="119"/>
      <c r="AT106" s="119"/>
      <c r="AU106" s="119"/>
      <c r="AV106" s="119"/>
      <c r="AW106" s="119"/>
      <c r="AX106" s="119"/>
      <c r="AY106" s="119"/>
      <c r="AZ106" s="119"/>
      <c r="BA106" s="119"/>
      <c r="BB106" s="119"/>
      <c r="BC106" s="119"/>
      <c r="BD106" s="119"/>
      <c r="BE106" s="119"/>
      <c r="BF106" s="119"/>
      <c r="BG106" s="119"/>
      <c r="BH106" s="119"/>
      <c r="BI106" s="119"/>
      <c r="BJ106" s="119"/>
      <c r="BK106" s="119"/>
      <c r="BL106" s="119"/>
      <c r="BM106" s="119"/>
      <c r="BN106" s="119"/>
      <c r="BO106" s="119"/>
      <c r="BP106" s="119"/>
      <c r="BQ106" s="119"/>
      <c r="BR106" s="119"/>
      <c r="BS106" s="119"/>
      <c r="BT106" s="119"/>
      <c r="BU106" s="119"/>
      <c r="BV106" s="119"/>
      <c r="BW106" s="119"/>
      <c r="BX106" s="119"/>
      <c r="BY106" s="119"/>
      <c r="BZ106" s="119"/>
      <c r="CA106" s="119"/>
      <c r="CB106" s="119"/>
      <c r="CC106" s="119"/>
      <c r="CD106" s="119"/>
      <c r="CE106" s="119"/>
      <c r="CF106" s="119"/>
      <c r="CG106" s="119"/>
      <c r="CH106" s="119"/>
      <c r="CI106" s="119"/>
      <c r="CJ106" s="119"/>
      <c r="CK106" s="119"/>
      <c r="CL106" s="119"/>
      <c r="CM106" s="119"/>
      <c r="CN106" s="119"/>
      <c r="CO106" s="119"/>
      <c r="CP106" s="119"/>
      <c r="CQ106" s="119"/>
      <c r="CR106" s="119"/>
      <c r="CS106" s="119"/>
      <c r="CT106" s="119"/>
    </row>
    <row r="107" spans="2:98">
      <c r="B107" s="160"/>
      <c r="C107" s="159"/>
      <c r="D107" s="160"/>
      <c r="E107" s="160"/>
      <c r="F107" s="160"/>
      <c r="G107" s="161"/>
      <c r="H107" s="161"/>
      <c r="I107" s="161"/>
      <c r="J107" s="161"/>
      <c r="K107" s="161"/>
      <c r="L107" s="119"/>
      <c r="M107" s="118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  <c r="AN107" s="119"/>
      <c r="AO107" s="119"/>
      <c r="AP107" s="119"/>
      <c r="AQ107" s="119"/>
      <c r="AR107" s="119"/>
      <c r="AS107" s="119"/>
      <c r="AT107" s="119"/>
      <c r="AU107" s="119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9"/>
      <c r="BI107" s="119"/>
      <c r="BJ107" s="119"/>
      <c r="BK107" s="119"/>
      <c r="BL107" s="119"/>
      <c r="BM107" s="119"/>
      <c r="BN107" s="119"/>
      <c r="BO107" s="119"/>
      <c r="BP107" s="119"/>
      <c r="BQ107" s="119"/>
      <c r="BR107" s="119"/>
      <c r="BS107" s="119"/>
      <c r="BT107" s="119"/>
      <c r="BU107" s="119"/>
      <c r="BV107" s="119"/>
      <c r="BW107" s="119"/>
      <c r="BX107" s="119"/>
      <c r="BY107" s="119"/>
      <c r="BZ107" s="119"/>
      <c r="CA107" s="119"/>
      <c r="CB107" s="119"/>
      <c r="CC107" s="119"/>
      <c r="CD107" s="119"/>
      <c r="CE107" s="119"/>
      <c r="CF107" s="119"/>
      <c r="CG107" s="119"/>
      <c r="CH107" s="119"/>
      <c r="CI107" s="119"/>
      <c r="CJ107" s="119"/>
      <c r="CK107" s="119"/>
      <c r="CL107" s="119"/>
      <c r="CM107" s="119"/>
      <c r="CN107" s="119"/>
      <c r="CO107" s="119"/>
      <c r="CP107" s="119"/>
      <c r="CQ107" s="119"/>
      <c r="CR107" s="119"/>
      <c r="CS107" s="119"/>
      <c r="CT107" s="119"/>
    </row>
    <row r="108" spans="2:98">
      <c r="B108" s="160"/>
      <c r="C108" s="159"/>
      <c r="D108" s="160"/>
      <c r="E108" s="160"/>
      <c r="F108" s="160"/>
      <c r="G108" s="162"/>
      <c r="H108" s="162"/>
      <c r="I108" s="162"/>
      <c r="J108" s="162"/>
      <c r="K108" s="162"/>
      <c r="L108" s="119"/>
      <c r="M108" s="118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  <c r="AN108" s="119"/>
      <c r="AO108" s="119"/>
      <c r="AP108" s="119"/>
      <c r="AQ108" s="119"/>
      <c r="AR108" s="119"/>
      <c r="AS108" s="119"/>
      <c r="AT108" s="119"/>
      <c r="AU108" s="119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9"/>
      <c r="BI108" s="119"/>
      <c r="BJ108" s="119"/>
      <c r="BK108" s="119"/>
      <c r="BL108" s="119"/>
      <c r="BM108" s="119"/>
      <c r="BN108" s="119"/>
      <c r="BO108" s="119"/>
      <c r="BP108" s="119"/>
      <c r="BQ108" s="119"/>
      <c r="BR108" s="119"/>
      <c r="BS108" s="119"/>
      <c r="BT108" s="119"/>
      <c r="BU108" s="119"/>
      <c r="BV108" s="119"/>
      <c r="BW108" s="119"/>
      <c r="BX108" s="119"/>
      <c r="BY108" s="119"/>
      <c r="BZ108" s="119"/>
      <c r="CA108" s="119"/>
      <c r="CB108" s="119"/>
      <c r="CC108" s="119"/>
      <c r="CD108" s="119"/>
      <c r="CE108" s="119"/>
      <c r="CF108" s="119"/>
      <c r="CG108" s="119"/>
      <c r="CH108" s="119"/>
      <c r="CI108" s="119"/>
      <c r="CJ108" s="119"/>
      <c r="CK108" s="119"/>
      <c r="CL108" s="119"/>
      <c r="CM108" s="119"/>
      <c r="CN108" s="119"/>
      <c r="CO108" s="119"/>
      <c r="CP108" s="119"/>
      <c r="CQ108" s="119"/>
      <c r="CR108" s="119"/>
      <c r="CS108" s="119"/>
      <c r="CT108" s="119"/>
    </row>
    <row r="109" spans="2:98">
      <c r="B109" s="160"/>
      <c r="C109" s="159"/>
      <c r="D109" s="160"/>
      <c r="E109" s="160"/>
      <c r="F109" s="160"/>
      <c r="G109" s="162"/>
      <c r="H109" s="162"/>
      <c r="I109" s="162"/>
      <c r="J109" s="162"/>
      <c r="K109" s="162"/>
      <c r="L109" s="119"/>
      <c r="M109" s="118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19"/>
      <c r="BT109" s="119"/>
      <c r="BU109" s="119"/>
      <c r="BV109" s="119"/>
      <c r="BW109" s="119"/>
      <c r="BX109" s="119"/>
      <c r="BY109" s="119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19"/>
      <c r="CJ109" s="119"/>
      <c r="CK109" s="119"/>
      <c r="CL109" s="119"/>
      <c r="CM109" s="119"/>
      <c r="CN109" s="119"/>
      <c r="CO109" s="119"/>
      <c r="CP109" s="119"/>
      <c r="CQ109" s="119"/>
      <c r="CR109" s="119"/>
      <c r="CS109" s="119"/>
      <c r="CT109" s="119"/>
    </row>
    <row r="110" spans="2:98">
      <c r="B110" s="160"/>
      <c r="C110" s="159"/>
      <c r="D110" s="160"/>
      <c r="E110" s="160"/>
      <c r="F110" s="160"/>
      <c r="G110" s="162"/>
      <c r="H110" s="162"/>
      <c r="I110" s="162"/>
      <c r="J110" s="162"/>
      <c r="K110" s="162"/>
      <c r="L110" s="119"/>
      <c r="M110" s="118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  <c r="AN110" s="119"/>
      <c r="AO110" s="119"/>
      <c r="AP110" s="119"/>
      <c r="AQ110" s="119"/>
      <c r="AR110" s="119"/>
      <c r="AS110" s="119"/>
      <c r="AT110" s="119"/>
      <c r="AU110" s="119"/>
      <c r="AV110" s="119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119"/>
      <c r="BG110" s="119"/>
      <c r="BH110" s="119"/>
      <c r="BI110" s="119"/>
      <c r="BJ110" s="119"/>
      <c r="BK110" s="119"/>
      <c r="BL110" s="119"/>
      <c r="BM110" s="119"/>
      <c r="BN110" s="119"/>
      <c r="BO110" s="119"/>
      <c r="BP110" s="119"/>
      <c r="BQ110" s="119"/>
      <c r="BR110" s="119"/>
      <c r="BS110" s="119"/>
      <c r="BT110" s="119"/>
      <c r="BU110" s="119"/>
      <c r="BV110" s="119"/>
      <c r="BW110" s="119"/>
      <c r="BX110" s="119"/>
      <c r="BY110" s="119"/>
      <c r="BZ110" s="119"/>
      <c r="CA110" s="119"/>
      <c r="CB110" s="119"/>
      <c r="CC110" s="119"/>
      <c r="CD110" s="119"/>
      <c r="CE110" s="119"/>
      <c r="CF110" s="119"/>
      <c r="CG110" s="119"/>
      <c r="CH110" s="119"/>
      <c r="CI110" s="119"/>
      <c r="CJ110" s="119"/>
      <c r="CK110" s="119"/>
      <c r="CL110" s="119"/>
      <c r="CM110" s="119"/>
      <c r="CN110" s="119"/>
      <c r="CO110" s="119"/>
      <c r="CP110" s="119"/>
      <c r="CQ110" s="119"/>
      <c r="CR110" s="119"/>
      <c r="CS110" s="119"/>
      <c r="CT110" s="119"/>
    </row>
    <row r="111" spans="2:98">
      <c r="B111" s="160"/>
      <c r="C111" s="159"/>
      <c r="D111" s="160"/>
      <c r="E111" s="160"/>
      <c r="F111" s="160"/>
      <c r="G111" s="162"/>
      <c r="H111" s="162"/>
      <c r="I111" s="162"/>
      <c r="J111" s="162"/>
      <c r="K111" s="162"/>
      <c r="L111" s="119"/>
      <c r="M111" s="118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  <c r="AN111" s="119"/>
      <c r="AO111" s="119"/>
      <c r="AP111" s="119"/>
      <c r="AQ111" s="119"/>
      <c r="AR111" s="119"/>
      <c r="AS111" s="119"/>
      <c r="AT111" s="119"/>
      <c r="AU111" s="119"/>
      <c r="AV111" s="119"/>
      <c r="AW111" s="119"/>
      <c r="AX111" s="119"/>
      <c r="AY111" s="119"/>
      <c r="AZ111" s="119"/>
      <c r="BA111" s="119"/>
      <c r="BB111" s="119"/>
      <c r="BC111" s="119"/>
      <c r="BD111" s="119"/>
      <c r="BE111" s="119"/>
      <c r="BF111" s="119"/>
      <c r="BG111" s="119"/>
      <c r="BH111" s="119"/>
      <c r="BI111" s="119"/>
      <c r="BJ111" s="119"/>
      <c r="BK111" s="119"/>
      <c r="BL111" s="119"/>
      <c r="BM111" s="119"/>
      <c r="BN111" s="119"/>
      <c r="BO111" s="119"/>
      <c r="BP111" s="119"/>
      <c r="BQ111" s="119"/>
      <c r="BR111" s="119"/>
      <c r="BS111" s="119"/>
      <c r="BT111" s="119"/>
      <c r="BU111" s="119"/>
      <c r="BV111" s="119"/>
      <c r="BW111" s="119"/>
      <c r="BX111" s="119"/>
      <c r="BY111" s="119"/>
      <c r="BZ111" s="119"/>
      <c r="CA111" s="119"/>
      <c r="CB111" s="119"/>
      <c r="CC111" s="119"/>
      <c r="CD111" s="119"/>
      <c r="CE111" s="119"/>
      <c r="CF111" s="119"/>
      <c r="CG111" s="119"/>
      <c r="CH111" s="119"/>
      <c r="CI111" s="119"/>
      <c r="CJ111" s="119"/>
      <c r="CK111" s="119"/>
      <c r="CL111" s="119"/>
      <c r="CM111" s="119"/>
      <c r="CN111" s="119"/>
      <c r="CO111" s="119"/>
      <c r="CP111" s="119"/>
      <c r="CQ111" s="119"/>
      <c r="CR111" s="119"/>
      <c r="CS111" s="119"/>
      <c r="CT111" s="119"/>
    </row>
    <row r="112" spans="2:98">
      <c r="B112" s="160"/>
      <c r="C112" s="159"/>
      <c r="D112" s="160"/>
      <c r="E112" s="160"/>
      <c r="F112" s="160"/>
      <c r="G112" s="162"/>
      <c r="H112" s="162"/>
      <c r="I112" s="162"/>
      <c r="J112" s="162"/>
      <c r="K112" s="162"/>
      <c r="L112" s="119"/>
      <c r="M112" s="118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9"/>
      <c r="AX112" s="119"/>
      <c r="AY112" s="119"/>
      <c r="AZ112" s="119"/>
      <c r="BA112" s="119"/>
      <c r="BB112" s="119"/>
      <c r="BC112" s="119"/>
      <c r="BD112" s="119"/>
      <c r="BE112" s="119"/>
      <c r="BF112" s="119"/>
      <c r="BG112" s="119"/>
      <c r="BH112" s="119"/>
      <c r="BI112" s="119"/>
      <c r="BJ112" s="119"/>
      <c r="BK112" s="119"/>
      <c r="BL112" s="119"/>
      <c r="BM112" s="119"/>
      <c r="BN112" s="119"/>
      <c r="BO112" s="119"/>
      <c r="BP112" s="119"/>
      <c r="BQ112" s="119"/>
      <c r="BR112" s="119"/>
      <c r="BS112" s="119"/>
      <c r="BT112" s="119"/>
      <c r="BU112" s="119"/>
      <c r="BV112" s="119"/>
      <c r="BW112" s="119"/>
      <c r="BX112" s="119"/>
      <c r="BY112" s="119"/>
      <c r="BZ112" s="119"/>
      <c r="CA112" s="119"/>
      <c r="CB112" s="119"/>
      <c r="CC112" s="119"/>
      <c r="CD112" s="119"/>
      <c r="CE112" s="119"/>
      <c r="CF112" s="119"/>
      <c r="CG112" s="119"/>
      <c r="CH112" s="119"/>
      <c r="CI112" s="119"/>
      <c r="CJ112" s="119"/>
      <c r="CK112" s="119"/>
      <c r="CL112" s="119"/>
      <c r="CM112" s="119"/>
      <c r="CN112" s="119"/>
      <c r="CO112" s="119"/>
      <c r="CP112" s="119"/>
      <c r="CQ112" s="119"/>
      <c r="CR112" s="119"/>
      <c r="CS112" s="119"/>
      <c r="CT112" s="119"/>
    </row>
    <row r="113" spans="2:98">
      <c r="B113" s="160"/>
      <c r="C113" s="159"/>
      <c r="D113" s="160"/>
      <c r="E113" s="160"/>
      <c r="F113" s="160"/>
      <c r="G113" s="162"/>
      <c r="H113" s="162"/>
      <c r="I113" s="162"/>
      <c r="J113" s="162"/>
      <c r="K113" s="162"/>
      <c r="L113" s="119"/>
      <c r="M113" s="118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119"/>
      <c r="BK113" s="119"/>
      <c r="BL113" s="119"/>
      <c r="BM113" s="119"/>
      <c r="BN113" s="119"/>
      <c r="BO113" s="119"/>
      <c r="BP113" s="119"/>
      <c r="BQ113" s="119"/>
      <c r="BR113" s="119"/>
      <c r="BS113" s="119"/>
      <c r="BT113" s="119"/>
      <c r="BU113" s="119"/>
      <c r="BV113" s="119"/>
      <c r="BW113" s="119"/>
      <c r="BX113" s="119"/>
      <c r="BY113" s="119"/>
      <c r="BZ113" s="119"/>
      <c r="CA113" s="119"/>
      <c r="CB113" s="119"/>
      <c r="CC113" s="119"/>
      <c r="CD113" s="119"/>
      <c r="CE113" s="119"/>
      <c r="CF113" s="119"/>
      <c r="CG113" s="119"/>
      <c r="CH113" s="119"/>
      <c r="CI113" s="119"/>
      <c r="CJ113" s="119"/>
      <c r="CK113" s="119"/>
      <c r="CL113" s="119"/>
      <c r="CM113" s="119"/>
      <c r="CN113" s="119"/>
      <c r="CO113" s="119"/>
      <c r="CP113" s="119"/>
      <c r="CQ113" s="119"/>
      <c r="CR113" s="119"/>
      <c r="CS113" s="119"/>
      <c r="CT113" s="119"/>
    </row>
    <row r="114" spans="2:98">
      <c r="B114" s="160"/>
      <c r="C114" s="159"/>
      <c r="D114" s="160"/>
      <c r="E114" s="160"/>
      <c r="F114" s="160"/>
      <c r="G114" s="162"/>
      <c r="H114" s="162"/>
      <c r="I114" s="162"/>
      <c r="J114" s="162"/>
      <c r="K114" s="162"/>
      <c r="L114" s="119"/>
      <c r="M114" s="118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  <c r="AN114" s="119"/>
      <c r="AO114" s="119"/>
      <c r="AP114" s="119"/>
      <c r="AQ114" s="119"/>
      <c r="AR114" s="119"/>
      <c r="AS114" s="119"/>
      <c r="AT114" s="119"/>
      <c r="AU114" s="119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19"/>
      <c r="BG114" s="119"/>
      <c r="BH114" s="119"/>
      <c r="BI114" s="119"/>
      <c r="BJ114" s="119"/>
      <c r="BK114" s="119"/>
      <c r="BL114" s="119"/>
      <c r="BM114" s="119"/>
      <c r="BN114" s="119"/>
      <c r="BO114" s="119"/>
      <c r="BP114" s="119"/>
      <c r="BQ114" s="119"/>
      <c r="BR114" s="119"/>
      <c r="BS114" s="119"/>
      <c r="BT114" s="119"/>
      <c r="BU114" s="119"/>
      <c r="BV114" s="119"/>
      <c r="BW114" s="119"/>
      <c r="BX114" s="119"/>
      <c r="BY114" s="119"/>
      <c r="BZ114" s="119"/>
      <c r="CA114" s="119"/>
      <c r="CB114" s="119"/>
      <c r="CC114" s="119"/>
      <c r="CD114" s="119"/>
      <c r="CE114" s="119"/>
      <c r="CF114" s="119"/>
      <c r="CG114" s="119"/>
      <c r="CH114" s="119"/>
      <c r="CI114" s="119"/>
      <c r="CJ114" s="119"/>
      <c r="CK114" s="119"/>
      <c r="CL114" s="119"/>
      <c r="CM114" s="119"/>
      <c r="CN114" s="119"/>
      <c r="CO114" s="119"/>
      <c r="CP114" s="119"/>
      <c r="CQ114" s="119"/>
      <c r="CR114" s="119"/>
      <c r="CS114" s="119"/>
      <c r="CT114" s="119"/>
    </row>
    <row r="115" spans="2:98">
      <c r="B115" s="160"/>
      <c r="C115" s="159"/>
      <c r="D115" s="160"/>
      <c r="E115" s="160"/>
      <c r="F115" s="160"/>
      <c r="G115" s="162"/>
      <c r="H115" s="162"/>
      <c r="I115" s="162"/>
      <c r="J115" s="162"/>
      <c r="K115" s="162"/>
      <c r="L115" s="119"/>
      <c r="M115" s="118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I115" s="119"/>
      <c r="BJ115" s="119"/>
      <c r="BK115" s="119"/>
      <c r="BL115" s="119"/>
      <c r="BM115" s="119"/>
      <c r="BN115" s="119"/>
      <c r="BO115" s="119"/>
      <c r="BP115" s="119"/>
      <c r="BQ115" s="119"/>
      <c r="BR115" s="119"/>
      <c r="BS115" s="119"/>
      <c r="BT115" s="119"/>
      <c r="BU115" s="119"/>
      <c r="BV115" s="119"/>
      <c r="BW115" s="119"/>
      <c r="BX115" s="119"/>
      <c r="BY115" s="119"/>
      <c r="BZ115" s="119"/>
      <c r="CA115" s="119"/>
      <c r="CB115" s="119"/>
      <c r="CC115" s="119"/>
      <c r="CD115" s="119"/>
      <c r="CE115" s="119"/>
      <c r="CF115" s="119"/>
      <c r="CG115" s="119"/>
      <c r="CH115" s="119"/>
      <c r="CI115" s="119"/>
      <c r="CJ115" s="119"/>
      <c r="CK115" s="119"/>
      <c r="CL115" s="119"/>
      <c r="CM115" s="119"/>
      <c r="CN115" s="119"/>
      <c r="CO115" s="119"/>
      <c r="CP115" s="119"/>
      <c r="CQ115" s="119"/>
      <c r="CR115" s="119"/>
      <c r="CS115" s="119"/>
      <c r="CT115" s="119"/>
    </row>
    <row r="116" spans="2:98">
      <c r="B116" s="160"/>
      <c r="C116" s="159"/>
      <c r="D116" s="160"/>
      <c r="E116" s="160"/>
      <c r="F116" s="160"/>
      <c r="G116" s="162"/>
      <c r="H116" s="162"/>
      <c r="I116" s="162"/>
      <c r="J116" s="162"/>
      <c r="K116" s="162"/>
      <c r="L116" s="119"/>
      <c r="M116" s="118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  <c r="AN116" s="119"/>
      <c r="AO116" s="119"/>
      <c r="AP116" s="119"/>
      <c r="AQ116" s="119"/>
      <c r="AR116" s="119"/>
      <c r="AS116" s="119"/>
      <c r="AT116" s="119"/>
      <c r="AU116" s="119"/>
      <c r="AV116" s="119"/>
      <c r="AW116" s="119"/>
      <c r="AX116" s="119"/>
      <c r="AY116" s="119"/>
      <c r="AZ116" s="119"/>
      <c r="BA116" s="119"/>
      <c r="BB116" s="119"/>
      <c r="BC116" s="119"/>
      <c r="BD116" s="119"/>
      <c r="BE116" s="119"/>
      <c r="BF116" s="119"/>
      <c r="BG116" s="119"/>
      <c r="BH116" s="119"/>
      <c r="BI116" s="119"/>
      <c r="BJ116" s="119"/>
      <c r="BK116" s="119"/>
      <c r="BL116" s="119"/>
      <c r="BM116" s="119"/>
      <c r="BN116" s="119"/>
      <c r="BO116" s="119"/>
      <c r="BP116" s="119"/>
      <c r="BQ116" s="119"/>
      <c r="BR116" s="119"/>
      <c r="BS116" s="119"/>
      <c r="BT116" s="119"/>
      <c r="BU116" s="119"/>
      <c r="BV116" s="119"/>
      <c r="BW116" s="119"/>
      <c r="BX116" s="119"/>
      <c r="BY116" s="119"/>
      <c r="BZ116" s="119"/>
      <c r="CA116" s="119"/>
      <c r="CB116" s="119"/>
      <c r="CC116" s="119"/>
      <c r="CD116" s="119"/>
      <c r="CE116" s="119"/>
      <c r="CF116" s="119"/>
      <c r="CG116" s="119"/>
      <c r="CH116" s="119"/>
      <c r="CI116" s="119"/>
      <c r="CJ116" s="119"/>
      <c r="CK116" s="119"/>
      <c r="CL116" s="119"/>
      <c r="CM116" s="119"/>
      <c r="CN116" s="119"/>
      <c r="CO116" s="119"/>
      <c r="CP116" s="119"/>
      <c r="CQ116" s="119"/>
      <c r="CR116" s="119"/>
      <c r="CS116" s="119"/>
      <c r="CT116" s="119"/>
    </row>
    <row r="117" spans="2:98">
      <c r="B117" s="160"/>
      <c r="C117" s="159"/>
      <c r="D117" s="160"/>
      <c r="E117" s="160"/>
      <c r="F117" s="160"/>
      <c r="G117" s="162"/>
      <c r="H117" s="162"/>
      <c r="I117" s="162"/>
      <c r="J117" s="162"/>
      <c r="K117" s="162"/>
      <c r="L117" s="119"/>
      <c r="M117" s="118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  <c r="AN117" s="119"/>
      <c r="AO117" s="119"/>
      <c r="AP117" s="119"/>
      <c r="AQ117" s="119"/>
      <c r="AR117" s="119"/>
      <c r="AS117" s="119"/>
      <c r="AT117" s="119"/>
      <c r="AU117" s="119"/>
      <c r="AV117" s="119"/>
      <c r="AW117" s="119"/>
      <c r="AX117" s="119"/>
      <c r="AY117" s="119"/>
      <c r="AZ117" s="119"/>
      <c r="BA117" s="119"/>
      <c r="BB117" s="119"/>
      <c r="BC117" s="119"/>
      <c r="BD117" s="119"/>
      <c r="BE117" s="119"/>
      <c r="BF117" s="119"/>
      <c r="BG117" s="119"/>
      <c r="BH117" s="119"/>
      <c r="BI117" s="119"/>
      <c r="BJ117" s="119"/>
      <c r="BK117" s="119"/>
      <c r="BL117" s="119"/>
      <c r="BM117" s="119"/>
      <c r="BN117" s="119"/>
      <c r="BO117" s="119"/>
      <c r="BP117" s="119"/>
      <c r="BQ117" s="119"/>
      <c r="BR117" s="119"/>
      <c r="BS117" s="119"/>
      <c r="BT117" s="119"/>
      <c r="BU117" s="119"/>
      <c r="BV117" s="119"/>
      <c r="BW117" s="119"/>
      <c r="BX117" s="119"/>
      <c r="BY117" s="119"/>
      <c r="BZ117" s="119"/>
      <c r="CA117" s="119"/>
      <c r="CB117" s="119"/>
      <c r="CC117" s="119"/>
      <c r="CD117" s="119"/>
      <c r="CE117" s="119"/>
      <c r="CF117" s="119"/>
      <c r="CG117" s="119"/>
      <c r="CH117" s="119"/>
      <c r="CI117" s="119"/>
      <c r="CJ117" s="119"/>
      <c r="CK117" s="119"/>
      <c r="CL117" s="119"/>
      <c r="CM117" s="119"/>
      <c r="CN117" s="119"/>
      <c r="CO117" s="119"/>
      <c r="CP117" s="119"/>
      <c r="CQ117" s="119"/>
      <c r="CR117" s="119"/>
      <c r="CS117" s="119"/>
      <c r="CT117" s="119"/>
    </row>
    <row r="118" spans="2:98">
      <c r="B118" s="160"/>
      <c r="C118" s="159"/>
      <c r="D118" s="160"/>
      <c r="E118" s="160"/>
      <c r="F118" s="160"/>
      <c r="G118" s="162"/>
      <c r="H118" s="162"/>
      <c r="I118" s="162"/>
      <c r="J118" s="162"/>
      <c r="K118" s="162"/>
      <c r="L118" s="119"/>
      <c r="M118" s="118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  <c r="AN118" s="119"/>
      <c r="AO118" s="119"/>
      <c r="AP118" s="119"/>
      <c r="AQ118" s="119"/>
      <c r="AR118" s="119"/>
      <c r="AS118" s="119"/>
      <c r="AT118" s="119"/>
      <c r="AU118" s="119"/>
      <c r="AV118" s="119"/>
      <c r="AW118" s="119"/>
      <c r="AX118" s="119"/>
      <c r="AY118" s="119"/>
      <c r="AZ118" s="119"/>
      <c r="BA118" s="119"/>
      <c r="BB118" s="119"/>
      <c r="BC118" s="119"/>
      <c r="BD118" s="119"/>
      <c r="BE118" s="119"/>
      <c r="BF118" s="119"/>
      <c r="BG118" s="119"/>
      <c r="BH118" s="119"/>
      <c r="BI118" s="119"/>
      <c r="BJ118" s="119"/>
      <c r="BK118" s="119"/>
      <c r="BL118" s="119"/>
      <c r="BM118" s="119"/>
      <c r="BN118" s="119"/>
      <c r="BO118" s="119"/>
      <c r="BP118" s="119"/>
      <c r="BQ118" s="119"/>
      <c r="BR118" s="119"/>
      <c r="BS118" s="119"/>
      <c r="BT118" s="119"/>
      <c r="BU118" s="119"/>
      <c r="BV118" s="119"/>
      <c r="BW118" s="119"/>
      <c r="BX118" s="119"/>
      <c r="BY118" s="119"/>
      <c r="BZ118" s="119"/>
      <c r="CA118" s="119"/>
      <c r="CB118" s="119"/>
      <c r="CC118" s="119"/>
      <c r="CD118" s="119"/>
      <c r="CE118" s="119"/>
      <c r="CF118" s="119"/>
      <c r="CG118" s="119"/>
      <c r="CH118" s="119"/>
      <c r="CI118" s="119"/>
      <c r="CJ118" s="119"/>
      <c r="CK118" s="119"/>
      <c r="CL118" s="119"/>
      <c r="CM118" s="119"/>
      <c r="CN118" s="119"/>
      <c r="CO118" s="119"/>
      <c r="CP118" s="119"/>
      <c r="CQ118" s="119"/>
      <c r="CR118" s="119"/>
      <c r="CS118" s="119"/>
      <c r="CT118" s="119"/>
    </row>
    <row r="119" spans="2:98">
      <c r="B119" s="160"/>
      <c r="C119" s="159"/>
      <c r="D119" s="160"/>
      <c r="E119" s="160"/>
      <c r="F119" s="160"/>
      <c r="G119" s="162"/>
      <c r="H119" s="162"/>
      <c r="I119" s="162"/>
      <c r="J119" s="162"/>
      <c r="K119" s="162"/>
      <c r="L119" s="119"/>
      <c r="M119" s="118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19"/>
      <c r="AP119" s="119"/>
      <c r="AQ119" s="119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19"/>
      <c r="BN119" s="119"/>
      <c r="BO119" s="119"/>
      <c r="BP119" s="119"/>
      <c r="BQ119" s="119"/>
      <c r="BR119" s="119"/>
      <c r="BS119" s="119"/>
      <c r="BT119" s="119"/>
      <c r="BU119" s="119"/>
      <c r="BV119" s="119"/>
      <c r="BW119" s="119"/>
      <c r="BX119" s="119"/>
      <c r="BY119" s="119"/>
      <c r="BZ119" s="119"/>
      <c r="CA119" s="119"/>
      <c r="CB119" s="119"/>
      <c r="CC119" s="119"/>
      <c r="CD119" s="119"/>
      <c r="CE119" s="119"/>
      <c r="CF119" s="119"/>
      <c r="CG119" s="119"/>
      <c r="CH119" s="119"/>
      <c r="CI119" s="119"/>
      <c r="CJ119" s="119"/>
      <c r="CK119" s="119"/>
      <c r="CL119" s="119"/>
      <c r="CM119" s="119"/>
      <c r="CN119" s="119"/>
      <c r="CO119" s="119"/>
      <c r="CP119" s="119"/>
      <c r="CQ119" s="119"/>
      <c r="CR119" s="119"/>
      <c r="CS119" s="119"/>
      <c r="CT119" s="119"/>
    </row>
    <row r="120" spans="2:98">
      <c r="B120" s="160"/>
      <c r="C120" s="159"/>
      <c r="D120" s="160"/>
      <c r="E120" s="160"/>
      <c r="F120" s="160"/>
      <c r="G120" s="162"/>
      <c r="H120" s="162"/>
      <c r="I120" s="162"/>
      <c r="J120" s="162"/>
      <c r="K120" s="162"/>
      <c r="L120" s="119"/>
      <c r="M120" s="118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19"/>
      <c r="AP120" s="119"/>
      <c r="AQ120" s="119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  <c r="BR120" s="119"/>
      <c r="BS120" s="119"/>
      <c r="BT120" s="119"/>
      <c r="BU120" s="119"/>
      <c r="BV120" s="119"/>
      <c r="BW120" s="119"/>
      <c r="BX120" s="119"/>
      <c r="BY120" s="119"/>
      <c r="BZ120" s="119"/>
      <c r="CA120" s="119"/>
      <c r="CB120" s="119"/>
      <c r="CC120" s="119"/>
      <c r="CD120" s="119"/>
      <c r="CE120" s="119"/>
      <c r="CF120" s="119"/>
      <c r="CG120" s="119"/>
      <c r="CH120" s="119"/>
      <c r="CI120" s="119"/>
      <c r="CJ120" s="119"/>
      <c r="CK120" s="119"/>
      <c r="CL120" s="119"/>
      <c r="CM120" s="119"/>
      <c r="CN120" s="119"/>
      <c r="CO120" s="119"/>
      <c r="CP120" s="119"/>
      <c r="CQ120" s="119"/>
      <c r="CR120" s="119"/>
      <c r="CS120" s="119"/>
      <c r="CT120" s="119"/>
    </row>
    <row r="121" spans="2:98">
      <c r="B121" s="160"/>
      <c r="C121" s="159"/>
      <c r="D121" s="160"/>
      <c r="E121" s="160"/>
      <c r="F121" s="160"/>
      <c r="G121" s="162"/>
      <c r="H121" s="162"/>
      <c r="I121" s="162"/>
      <c r="J121" s="162"/>
      <c r="K121" s="162"/>
      <c r="L121" s="119"/>
      <c r="M121" s="118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19"/>
      <c r="BN121" s="119"/>
      <c r="BO121" s="119"/>
      <c r="BP121" s="119"/>
      <c r="BQ121" s="119"/>
      <c r="BR121" s="119"/>
      <c r="BS121" s="119"/>
      <c r="BT121" s="119"/>
      <c r="BU121" s="119"/>
      <c r="BV121" s="119"/>
      <c r="BW121" s="119"/>
      <c r="BX121" s="119"/>
      <c r="BY121" s="119"/>
      <c r="BZ121" s="119"/>
      <c r="CA121" s="119"/>
      <c r="CB121" s="119"/>
      <c r="CC121" s="119"/>
      <c r="CD121" s="119"/>
      <c r="CE121" s="119"/>
      <c r="CF121" s="119"/>
      <c r="CG121" s="119"/>
      <c r="CH121" s="119"/>
      <c r="CI121" s="119"/>
      <c r="CJ121" s="119"/>
      <c r="CK121" s="119"/>
      <c r="CL121" s="119"/>
      <c r="CM121" s="119"/>
      <c r="CN121" s="119"/>
      <c r="CO121" s="119"/>
      <c r="CP121" s="119"/>
      <c r="CQ121" s="119"/>
      <c r="CR121" s="119"/>
      <c r="CS121" s="119"/>
      <c r="CT121" s="119"/>
    </row>
    <row r="122" spans="2:98">
      <c r="B122" s="160"/>
      <c r="C122" s="159"/>
      <c r="D122" s="160"/>
      <c r="E122" s="160"/>
      <c r="F122" s="160"/>
      <c r="G122" s="162"/>
      <c r="H122" s="162"/>
      <c r="I122" s="162"/>
      <c r="J122" s="162"/>
      <c r="K122" s="162"/>
      <c r="L122" s="119"/>
      <c r="M122" s="118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19"/>
      <c r="BL122" s="119"/>
      <c r="BM122" s="119"/>
      <c r="BN122" s="119"/>
      <c r="BO122" s="119"/>
      <c r="BP122" s="119"/>
      <c r="BQ122" s="119"/>
      <c r="BR122" s="119"/>
      <c r="BS122" s="119"/>
      <c r="BT122" s="119"/>
      <c r="BU122" s="119"/>
      <c r="BV122" s="119"/>
      <c r="BW122" s="119"/>
      <c r="BX122" s="119"/>
      <c r="BY122" s="119"/>
      <c r="BZ122" s="119"/>
      <c r="CA122" s="119"/>
      <c r="CB122" s="119"/>
      <c r="CC122" s="119"/>
      <c r="CD122" s="119"/>
      <c r="CE122" s="119"/>
      <c r="CF122" s="119"/>
      <c r="CG122" s="119"/>
      <c r="CH122" s="119"/>
      <c r="CI122" s="119"/>
      <c r="CJ122" s="119"/>
      <c r="CK122" s="119"/>
      <c r="CL122" s="119"/>
      <c r="CM122" s="119"/>
      <c r="CN122" s="119"/>
      <c r="CO122" s="119"/>
      <c r="CP122" s="119"/>
      <c r="CQ122" s="119"/>
      <c r="CR122" s="119"/>
      <c r="CS122" s="119"/>
      <c r="CT122" s="119"/>
    </row>
    <row r="123" spans="2:98">
      <c r="B123" s="160"/>
      <c r="C123" s="159"/>
      <c r="D123" s="160"/>
      <c r="E123" s="160"/>
      <c r="F123" s="160"/>
      <c r="G123" s="162"/>
      <c r="H123" s="162"/>
      <c r="I123" s="162"/>
      <c r="J123" s="162"/>
      <c r="K123" s="162"/>
      <c r="L123" s="119"/>
      <c r="M123" s="118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19"/>
      <c r="AO123" s="119"/>
      <c r="AP123" s="119"/>
      <c r="AQ123" s="119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119"/>
      <c r="BJ123" s="119"/>
      <c r="BK123" s="119"/>
      <c r="BL123" s="119"/>
      <c r="BM123" s="119"/>
      <c r="BN123" s="119"/>
      <c r="BO123" s="119"/>
      <c r="BP123" s="119"/>
      <c r="BQ123" s="119"/>
      <c r="BR123" s="119"/>
      <c r="BS123" s="119"/>
      <c r="BT123" s="119"/>
      <c r="BU123" s="119"/>
      <c r="BV123" s="119"/>
      <c r="BW123" s="119"/>
      <c r="BX123" s="119"/>
      <c r="BY123" s="119"/>
      <c r="BZ123" s="119"/>
      <c r="CA123" s="119"/>
      <c r="CB123" s="119"/>
      <c r="CC123" s="119"/>
      <c r="CD123" s="119"/>
      <c r="CE123" s="119"/>
      <c r="CF123" s="119"/>
      <c r="CG123" s="119"/>
      <c r="CH123" s="119"/>
      <c r="CI123" s="119"/>
      <c r="CJ123" s="119"/>
      <c r="CK123" s="119"/>
      <c r="CL123" s="119"/>
      <c r="CM123" s="119"/>
      <c r="CN123" s="119"/>
      <c r="CO123" s="119"/>
      <c r="CP123" s="119"/>
      <c r="CQ123" s="119"/>
      <c r="CR123" s="119"/>
      <c r="CS123" s="119"/>
      <c r="CT123" s="119"/>
    </row>
    <row r="124" spans="2:98">
      <c r="B124" s="160"/>
      <c r="C124" s="159"/>
      <c r="D124" s="160"/>
      <c r="E124" s="160"/>
      <c r="F124" s="160"/>
      <c r="G124" s="162"/>
      <c r="H124" s="162"/>
      <c r="I124" s="162"/>
      <c r="J124" s="162"/>
      <c r="K124" s="162"/>
      <c r="L124" s="119"/>
      <c r="M124" s="118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119"/>
      <c r="BO124" s="119"/>
      <c r="BP124" s="119"/>
      <c r="BQ124" s="119"/>
      <c r="BR124" s="119"/>
      <c r="BS124" s="119"/>
      <c r="BT124" s="119"/>
      <c r="BU124" s="119"/>
      <c r="BV124" s="119"/>
      <c r="BW124" s="119"/>
      <c r="BX124" s="119"/>
      <c r="BY124" s="119"/>
      <c r="BZ124" s="119"/>
      <c r="CA124" s="119"/>
      <c r="CB124" s="119"/>
      <c r="CC124" s="119"/>
      <c r="CD124" s="119"/>
      <c r="CE124" s="119"/>
      <c r="CF124" s="119"/>
      <c r="CG124" s="119"/>
      <c r="CH124" s="119"/>
      <c r="CI124" s="119"/>
      <c r="CJ124" s="119"/>
      <c r="CK124" s="119"/>
      <c r="CL124" s="119"/>
      <c r="CM124" s="119"/>
      <c r="CN124" s="119"/>
      <c r="CO124" s="119"/>
      <c r="CP124" s="119"/>
      <c r="CQ124" s="119"/>
      <c r="CR124" s="119"/>
      <c r="CS124" s="119"/>
      <c r="CT124" s="119"/>
    </row>
    <row r="125" spans="2:98">
      <c r="B125" s="160"/>
      <c r="C125" s="159"/>
      <c r="D125" s="160"/>
      <c r="E125" s="160"/>
      <c r="F125" s="160"/>
      <c r="G125" s="162"/>
      <c r="H125" s="162"/>
      <c r="I125" s="162"/>
      <c r="J125" s="162"/>
      <c r="K125" s="162"/>
      <c r="L125" s="119"/>
      <c r="M125" s="118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  <c r="AN125" s="119"/>
      <c r="AO125" s="119"/>
      <c r="AP125" s="119"/>
      <c r="AQ125" s="119"/>
      <c r="AR125" s="119"/>
      <c r="AS125" s="119"/>
      <c r="AT125" s="119"/>
      <c r="AU125" s="119"/>
      <c r="AV125" s="119"/>
      <c r="AW125" s="119"/>
      <c r="AX125" s="119"/>
      <c r="AY125" s="119"/>
      <c r="AZ125" s="119"/>
      <c r="BA125" s="119"/>
      <c r="BB125" s="119"/>
      <c r="BC125" s="119"/>
      <c r="BD125" s="119"/>
      <c r="BE125" s="119"/>
      <c r="BF125" s="119"/>
      <c r="BG125" s="119"/>
      <c r="BH125" s="119"/>
      <c r="BI125" s="119"/>
      <c r="BJ125" s="119"/>
      <c r="BK125" s="119"/>
      <c r="BL125" s="119"/>
      <c r="BM125" s="119"/>
      <c r="BN125" s="119"/>
      <c r="BO125" s="119"/>
      <c r="BP125" s="119"/>
      <c r="BQ125" s="119"/>
      <c r="BR125" s="119"/>
      <c r="BS125" s="119"/>
      <c r="BT125" s="119"/>
      <c r="BU125" s="119"/>
      <c r="BV125" s="119"/>
      <c r="BW125" s="119"/>
      <c r="BX125" s="119"/>
      <c r="BY125" s="119"/>
      <c r="BZ125" s="119"/>
      <c r="CA125" s="119"/>
      <c r="CB125" s="119"/>
      <c r="CC125" s="119"/>
      <c r="CD125" s="119"/>
      <c r="CE125" s="119"/>
      <c r="CF125" s="119"/>
      <c r="CG125" s="119"/>
      <c r="CH125" s="119"/>
      <c r="CI125" s="119"/>
      <c r="CJ125" s="119"/>
      <c r="CK125" s="119"/>
      <c r="CL125" s="119"/>
      <c r="CM125" s="119"/>
      <c r="CN125" s="119"/>
      <c r="CO125" s="119"/>
      <c r="CP125" s="119"/>
      <c r="CQ125" s="119"/>
      <c r="CR125" s="119"/>
      <c r="CS125" s="119"/>
      <c r="CT125" s="119"/>
    </row>
    <row r="126" spans="2:98">
      <c r="B126" s="160"/>
      <c r="C126" s="159"/>
      <c r="D126" s="160"/>
      <c r="E126" s="160"/>
      <c r="F126" s="160"/>
      <c r="G126" s="162"/>
      <c r="H126" s="162"/>
      <c r="I126" s="162"/>
      <c r="J126" s="162"/>
      <c r="K126" s="162"/>
      <c r="L126" s="119"/>
      <c r="M126" s="118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119"/>
      <c r="BO126" s="119"/>
      <c r="BP126" s="119"/>
      <c r="BQ126" s="119"/>
      <c r="BR126" s="119"/>
      <c r="BS126" s="119"/>
      <c r="BT126" s="119"/>
      <c r="BU126" s="119"/>
      <c r="BV126" s="119"/>
      <c r="BW126" s="119"/>
      <c r="BX126" s="119"/>
      <c r="BY126" s="119"/>
      <c r="BZ126" s="119"/>
      <c r="CA126" s="119"/>
      <c r="CB126" s="119"/>
      <c r="CC126" s="119"/>
      <c r="CD126" s="119"/>
      <c r="CE126" s="119"/>
      <c r="CF126" s="119"/>
      <c r="CG126" s="119"/>
      <c r="CH126" s="119"/>
      <c r="CI126" s="119"/>
      <c r="CJ126" s="119"/>
      <c r="CK126" s="119"/>
      <c r="CL126" s="119"/>
      <c r="CM126" s="119"/>
      <c r="CN126" s="119"/>
      <c r="CO126" s="119"/>
      <c r="CP126" s="119"/>
      <c r="CQ126" s="119"/>
      <c r="CR126" s="119"/>
      <c r="CS126" s="119"/>
      <c r="CT126" s="119"/>
    </row>
    <row r="127" spans="2:98">
      <c r="B127" s="160"/>
      <c r="C127" s="159"/>
      <c r="D127" s="160"/>
      <c r="E127" s="160"/>
      <c r="F127" s="160"/>
      <c r="G127" s="162"/>
      <c r="H127" s="162"/>
      <c r="I127" s="162"/>
      <c r="J127" s="162"/>
      <c r="K127" s="162"/>
      <c r="L127" s="119"/>
      <c r="M127" s="118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  <c r="AN127" s="119"/>
      <c r="AO127" s="119"/>
      <c r="AP127" s="119"/>
      <c r="AQ127" s="119"/>
      <c r="AR127" s="119"/>
      <c r="AS127" s="119"/>
      <c r="AT127" s="119"/>
      <c r="AU127" s="119"/>
      <c r="AV127" s="119"/>
      <c r="AW127" s="119"/>
      <c r="AX127" s="119"/>
      <c r="AY127" s="119"/>
      <c r="AZ127" s="119"/>
      <c r="BA127" s="119"/>
      <c r="BB127" s="119"/>
      <c r="BC127" s="119"/>
      <c r="BD127" s="119"/>
      <c r="BE127" s="119"/>
      <c r="BF127" s="119"/>
      <c r="BG127" s="119"/>
      <c r="BH127" s="119"/>
      <c r="BI127" s="119"/>
      <c r="BJ127" s="119"/>
      <c r="BK127" s="119"/>
      <c r="BL127" s="119"/>
      <c r="BM127" s="119"/>
      <c r="BN127" s="119"/>
      <c r="BO127" s="119"/>
      <c r="BP127" s="119"/>
      <c r="BQ127" s="119"/>
      <c r="BR127" s="119"/>
      <c r="BS127" s="119"/>
      <c r="BT127" s="119"/>
      <c r="BU127" s="119"/>
      <c r="BV127" s="119"/>
      <c r="BW127" s="119"/>
      <c r="BX127" s="119"/>
      <c r="BY127" s="119"/>
      <c r="BZ127" s="119"/>
      <c r="CA127" s="119"/>
      <c r="CB127" s="119"/>
      <c r="CC127" s="119"/>
      <c r="CD127" s="119"/>
      <c r="CE127" s="119"/>
      <c r="CF127" s="119"/>
      <c r="CG127" s="119"/>
      <c r="CH127" s="119"/>
      <c r="CI127" s="119"/>
      <c r="CJ127" s="119"/>
      <c r="CK127" s="119"/>
      <c r="CL127" s="119"/>
      <c r="CM127" s="119"/>
      <c r="CN127" s="119"/>
      <c r="CO127" s="119"/>
      <c r="CP127" s="119"/>
      <c r="CQ127" s="119"/>
      <c r="CR127" s="119"/>
      <c r="CS127" s="119"/>
      <c r="CT127" s="119"/>
    </row>
    <row r="128" spans="2:98">
      <c r="B128" s="160"/>
      <c r="C128" s="159"/>
      <c r="D128" s="160"/>
      <c r="E128" s="160"/>
      <c r="F128" s="160"/>
      <c r="G128" s="162"/>
      <c r="H128" s="162"/>
      <c r="I128" s="162"/>
      <c r="J128" s="162"/>
      <c r="K128" s="162"/>
      <c r="L128" s="119"/>
      <c r="M128" s="118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19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19"/>
      <c r="CE128" s="119"/>
      <c r="CF128" s="119"/>
      <c r="CG128" s="119"/>
      <c r="CH128" s="119"/>
      <c r="CI128" s="119"/>
      <c r="CJ128" s="119"/>
      <c r="CK128" s="119"/>
      <c r="CL128" s="119"/>
      <c r="CM128" s="119"/>
      <c r="CN128" s="119"/>
      <c r="CO128" s="119"/>
      <c r="CP128" s="119"/>
      <c r="CQ128" s="119"/>
      <c r="CR128" s="119"/>
      <c r="CS128" s="119"/>
      <c r="CT128" s="119"/>
    </row>
    <row r="129" spans="2:98">
      <c r="B129" s="160"/>
      <c r="C129" s="159"/>
      <c r="D129" s="160"/>
      <c r="E129" s="160"/>
      <c r="F129" s="160"/>
      <c r="G129" s="162"/>
      <c r="H129" s="162"/>
      <c r="I129" s="162"/>
      <c r="J129" s="162"/>
      <c r="K129" s="162"/>
      <c r="L129" s="119"/>
      <c r="M129" s="118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  <c r="AN129" s="119"/>
      <c r="AO129" s="119"/>
      <c r="AP129" s="119"/>
      <c r="AQ129" s="119"/>
      <c r="AR129" s="119"/>
      <c r="AS129" s="119"/>
      <c r="AT129" s="119"/>
      <c r="AU129" s="119"/>
      <c r="AV129" s="119"/>
      <c r="AW129" s="119"/>
      <c r="AX129" s="119"/>
      <c r="AY129" s="119"/>
      <c r="AZ129" s="119"/>
      <c r="BA129" s="119"/>
      <c r="BB129" s="119"/>
      <c r="BC129" s="119"/>
      <c r="BD129" s="119"/>
      <c r="BE129" s="119"/>
      <c r="BF129" s="119"/>
      <c r="BG129" s="119"/>
      <c r="BH129" s="119"/>
      <c r="BI129" s="119"/>
      <c r="BJ129" s="119"/>
      <c r="BK129" s="119"/>
      <c r="BL129" s="119"/>
      <c r="BM129" s="119"/>
      <c r="BN129" s="119"/>
      <c r="BO129" s="119"/>
      <c r="BP129" s="119"/>
      <c r="BQ129" s="119"/>
      <c r="BR129" s="119"/>
      <c r="BS129" s="119"/>
      <c r="BT129" s="119"/>
      <c r="BU129" s="119"/>
      <c r="BV129" s="119"/>
      <c r="BW129" s="119"/>
      <c r="BX129" s="119"/>
      <c r="BY129" s="119"/>
      <c r="BZ129" s="119"/>
      <c r="CA129" s="119"/>
      <c r="CB129" s="119"/>
      <c r="CC129" s="119"/>
      <c r="CD129" s="119"/>
      <c r="CE129" s="119"/>
      <c r="CF129" s="119"/>
      <c r="CG129" s="119"/>
      <c r="CH129" s="119"/>
      <c r="CI129" s="119"/>
      <c r="CJ129" s="119"/>
      <c r="CK129" s="119"/>
      <c r="CL129" s="119"/>
      <c r="CM129" s="119"/>
      <c r="CN129" s="119"/>
      <c r="CO129" s="119"/>
      <c r="CP129" s="119"/>
      <c r="CQ129" s="119"/>
      <c r="CR129" s="119"/>
      <c r="CS129" s="119"/>
      <c r="CT129" s="119"/>
    </row>
    <row r="130" spans="2:98">
      <c r="B130" s="160"/>
      <c r="C130" s="159"/>
      <c r="D130" s="160"/>
      <c r="E130" s="160"/>
      <c r="F130" s="160"/>
      <c r="G130" s="162"/>
      <c r="H130" s="162"/>
      <c r="I130" s="162"/>
      <c r="J130" s="162"/>
      <c r="K130" s="162"/>
      <c r="L130" s="119"/>
      <c r="M130" s="118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  <c r="AN130" s="119"/>
      <c r="AO130" s="119"/>
      <c r="AP130" s="119"/>
      <c r="AQ130" s="119"/>
      <c r="AR130" s="119"/>
      <c r="AS130" s="119"/>
      <c r="AT130" s="119"/>
      <c r="AU130" s="119"/>
      <c r="AV130" s="119"/>
      <c r="AW130" s="119"/>
      <c r="AX130" s="119"/>
      <c r="AY130" s="119"/>
      <c r="AZ130" s="119"/>
      <c r="BA130" s="119"/>
      <c r="BB130" s="119"/>
      <c r="BC130" s="119"/>
      <c r="BD130" s="119"/>
      <c r="BE130" s="119"/>
      <c r="BF130" s="119"/>
      <c r="BG130" s="119"/>
      <c r="BH130" s="119"/>
      <c r="BI130" s="119"/>
      <c r="BJ130" s="119"/>
      <c r="BK130" s="119"/>
      <c r="BL130" s="119"/>
      <c r="BM130" s="119"/>
      <c r="BN130" s="119"/>
      <c r="BO130" s="119"/>
      <c r="BP130" s="119"/>
      <c r="BQ130" s="119"/>
      <c r="BR130" s="119"/>
      <c r="BS130" s="119"/>
      <c r="BT130" s="119"/>
      <c r="BU130" s="119"/>
      <c r="BV130" s="119"/>
      <c r="BW130" s="119"/>
      <c r="BX130" s="119"/>
      <c r="BY130" s="119"/>
      <c r="BZ130" s="119"/>
      <c r="CA130" s="119"/>
      <c r="CB130" s="119"/>
      <c r="CC130" s="119"/>
      <c r="CD130" s="119"/>
      <c r="CE130" s="119"/>
      <c r="CF130" s="119"/>
      <c r="CG130" s="119"/>
      <c r="CH130" s="119"/>
      <c r="CI130" s="119"/>
      <c r="CJ130" s="119"/>
      <c r="CK130" s="119"/>
      <c r="CL130" s="119"/>
      <c r="CM130" s="119"/>
      <c r="CN130" s="119"/>
      <c r="CO130" s="119"/>
      <c r="CP130" s="119"/>
      <c r="CQ130" s="119"/>
      <c r="CR130" s="119"/>
      <c r="CS130" s="119"/>
      <c r="CT130" s="119"/>
    </row>
    <row r="131" spans="2:98">
      <c r="B131" s="160"/>
      <c r="C131" s="159"/>
      <c r="D131" s="160"/>
      <c r="E131" s="160"/>
      <c r="F131" s="160"/>
      <c r="G131" s="162"/>
      <c r="H131" s="162"/>
      <c r="I131" s="162"/>
      <c r="J131" s="162"/>
      <c r="K131" s="162"/>
      <c r="L131" s="119"/>
      <c r="M131" s="118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19"/>
      <c r="AW131" s="119"/>
      <c r="AX131" s="119"/>
      <c r="AY131" s="119"/>
      <c r="AZ131" s="119"/>
      <c r="BA131" s="119"/>
      <c r="BB131" s="119"/>
      <c r="BC131" s="119"/>
      <c r="BD131" s="119"/>
      <c r="BE131" s="119"/>
      <c r="BF131" s="119"/>
      <c r="BG131" s="119"/>
      <c r="BH131" s="119"/>
      <c r="BI131" s="119"/>
      <c r="BJ131" s="119"/>
      <c r="BK131" s="119"/>
      <c r="BL131" s="119"/>
      <c r="BM131" s="119"/>
      <c r="BN131" s="119"/>
      <c r="BO131" s="119"/>
      <c r="BP131" s="119"/>
      <c r="BQ131" s="119"/>
      <c r="BR131" s="119"/>
      <c r="BS131" s="119"/>
      <c r="BT131" s="119"/>
      <c r="BU131" s="119"/>
      <c r="BV131" s="119"/>
      <c r="BW131" s="119"/>
      <c r="BX131" s="119"/>
      <c r="BY131" s="119"/>
      <c r="BZ131" s="119"/>
      <c r="CA131" s="119"/>
      <c r="CB131" s="119"/>
      <c r="CC131" s="119"/>
      <c r="CD131" s="119"/>
      <c r="CE131" s="119"/>
      <c r="CF131" s="119"/>
      <c r="CG131" s="119"/>
      <c r="CH131" s="119"/>
      <c r="CI131" s="119"/>
      <c r="CJ131" s="119"/>
      <c r="CK131" s="119"/>
      <c r="CL131" s="119"/>
      <c r="CM131" s="119"/>
      <c r="CN131" s="119"/>
      <c r="CO131" s="119"/>
      <c r="CP131" s="119"/>
      <c r="CQ131" s="119"/>
      <c r="CR131" s="119"/>
      <c r="CS131" s="119"/>
      <c r="CT131" s="119"/>
    </row>
    <row r="132" spans="2:98">
      <c r="B132" s="160"/>
      <c r="C132" s="159"/>
      <c r="D132" s="160"/>
      <c r="E132" s="160"/>
      <c r="F132" s="160"/>
      <c r="G132" s="162"/>
      <c r="H132" s="162"/>
      <c r="I132" s="162"/>
      <c r="J132" s="162"/>
      <c r="K132" s="162"/>
      <c r="L132" s="119"/>
      <c r="M132" s="118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I132" s="119"/>
      <c r="BJ132" s="119"/>
      <c r="BK132" s="119"/>
      <c r="BL132" s="119"/>
      <c r="BM132" s="119"/>
      <c r="BN132" s="119"/>
      <c r="BO132" s="119"/>
      <c r="BP132" s="119"/>
      <c r="BQ132" s="119"/>
      <c r="BR132" s="119"/>
      <c r="BS132" s="119"/>
      <c r="BT132" s="119"/>
      <c r="BU132" s="119"/>
      <c r="BV132" s="119"/>
      <c r="BW132" s="119"/>
      <c r="BX132" s="119"/>
      <c r="BY132" s="119"/>
      <c r="BZ132" s="119"/>
      <c r="CA132" s="119"/>
      <c r="CB132" s="119"/>
      <c r="CC132" s="119"/>
      <c r="CD132" s="119"/>
      <c r="CE132" s="119"/>
      <c r="CF132" s="119"/>
      <c r="CG132" s="119"/>
      <c r="CH132" s="119"/>
      <c r="CI132" s="119"/>
      <c r="CJ132" s="119"/>
      <c r="CK132" s="119"/>
      <c r="CL132" s="119"/>
      <c r="CM132" s="119"/>
      <c r="CN132" s="119"/>
      <c r="CO132" s="119"/>
      <c r="CP132" s="119"/>
      <c r="CQ132" s="119"/>
      <c r="CR132" s="119"/>
      <c r="CS132" s="119"/>
      <c r="CT132" s="119"/>
    </row>
    <row r="133" spans="2:98">
      <c r="B133" s="160"/>
      <c r="C133" s="159"/>
      <c r="D133" s="160"/>
      <c r="E133" s="160"/>
      <c r="F133" s="160"/>
      <c r="G133" s="162"/>
      <c r="H133" s="162"/>
      <c r="I133" s="162"/>
      <c r="J133" s="162"/>
      <c r="K133" s="162"/>
      <c r="L133" s="119"/>
      <c r="M133" s="118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  <c r="AR133" s="119"/>
      <c r="AS133" s="119"/>
      <c r="AT133" s="119"/>
      <c r="AU133" s="119"/>
      <c r="AV133" s="119"/>
      <c r="AW133" s="119"/>
      <c r="AX133" s="119"/>
      <c r="AY133" s="119"/>
      <c r="AZ133" s="119"/>
      <c r="BA133" s="119"/>
      <c r="BB133" s="119"/>
      <c r="BC133" s="119"/>
      <c r="BD133" s="119"/>
      <c r="BE133" s="119"/>
      <c r="BF133" s="119"/>
      <c r="BG133" s="119"/>
      <c r="BH133" s="119"/>
      <c r="BI133" s="119"/>
      <c r="BJ133" s="119"/>
      <c r="BK133" s="119"/>
      <c r="BL133" s="119"/>
      <c r="BM133" s="119"/>
      <c r="BN133" s="119"/>
      <c r="BO133" s="119"/>
      <c r="BP133" s="119"/>
      <c r="BQ133" s="119"/>
      <c r="BR133" s="119"/>
      <c r="BS133" s="119"/>
      <c r="BT133" s="119"/>
      <c r="BU133" s="119"/>
      <c r="BV133" s="119"/>
      <c r="BW133" s="119"/>
      <c r="BX133" s="119"/>
      <c r="BY133" s="119"/>
      <c r="BZ133" s="119"/>
      <c r="CA133" s="119"/>
      <c r="CB133" s="119"/>
      <c r="CC133" s="119"/>
      <c r="CD133" s="119"/>
      <c r="CE133" s="119"/>
      <c r="CF133" s="119"/>
      <c r="CG133" s="119"/>
      <c r="CH133" s="119"/>
      <c r="CI133" s="119"/>
      <c r="CJ133" s="119"/>
      <c r="CK133" s="119"/>
      <c r="CL133" s="119"/>
      <c r="CM133" s="119"/>
      <c r="CN133" s="119"/>
      <c r="CO133" s="119"/>
      <c r="CP133" s="119"/>
      <c r="CQ133" s="119"/>
      <c r="CR133" s="119"/>
      <c r="CS133" s="119"/>
      <c r="CT133" s="119"/>
    </row>
    <row r="134" spans="2:98">
      <c r="B134" s="160"/>
      <c r="C134" s="159"/>
      <c r="D134" s="160"/>
      <c r="E134" s="160"/>
      <c r="F134" s="160"/>
      <c r="G134" s="162"/>
      <c r="H134" s="162"/>
      <c r="I134" s="162"/>
      <c r="J134" s="162"/>
      <c r="K134" s="162"/>
      <c r="L134" s="119"/>
      <c r="M134" s="118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  <c r="AN134" s="119"/>
      <c r="AO134" s="119"/>
      <c r="AP134" s="119"/>
      <c r="AQ134" s="119"/>
      <c r="AR134" s="119"/>
      <c r="AS134" s="119"/>
      <c r="AT134" s="119"/>
      <c r="AU134" s="119"/>
      <c r="AV134" s="119"/>
      <c r="AW134" s="119"/>
      <c r="AX134" s="119"/>
      <c r="AY134" s="119"/>
      <c r="AZ134" s="119"/>
      <c r="BA134" s="119"/>
      <c r="BB134" s="119"/>
      <c r="BC134" s="119"/>
      <c r="BD134" s="119"/>
      <c r="BE134" s="119"/>
      <c r="BF134" s="119"/>
      <c r="BG134" s="119"/>
      <c r="BH134" s="119"/>
      <c r="BI134" s="119"/>
      <c r="BJ134" s="119"/>
      <c r="BK134" s="119"/>
      <c r="BL134" s="119"/>
      <c r="BM134" s="119"/>
      <c r="BN134" s="119"/>
      <c r="BO134" s="119"/>
      <c r="BP134" s="119"/>
      <c r="BQ134" s="119"/>
      <c r="BR134" s="119"/>
      <c r="BS134" s="119"/>
      <c r="BT134" s="119"/>
      <c r="BU134" s="119"/>
      <c r="BV134" s="119"/>
      <c r="BW134" s="119"/>
      <c r="BX134" s="119"/>
      <c r="BY134" s="119"/>
      <c r="BZ134" s="119"/>
      <c r="CA134" s="119"/>
      <c r="CB134" s="119"/>
      <c r="CC134" s="119"/>
      <c r="CD134" s="119"/>
      <c r="CE134" s="119"/>
      <c r="CF134" s="119"/>
      <c r="CG134" s="119"/>
      <c r="CH134" s="119"/>
      <c r="CI134" s="119"/>
      <c r="CJ134" s="119"/>
      <c r="CK134" s="119"/>
      <c r="CL134" s="119"/>
      <c r="CM134" s="119"/>
      <c r="CN134" s="119"/>
      <c r="CO134" s="119"/>
      <c r="CP134" s="119"/>
      <c r="CQ134" s="119"/>
      <c r="CR134" s="119"/>
      <c r="CS134" s="119"/>
      <c r="CT134" s="119"/>
    </row>
    <row r="135" spans="2:98">
      <c r="B135" s="160"/>
      <c r="C135" s="159"/>
      <c r="D135" s="160"/>
      <c r="E135" s="160"/>
      <c r="F135" s="160"/>
      <c r="G135" s="162"/>
      <c r="H135" s="162"/>
      <c r="I135" s="162"/>
      <c r="J135" s="162"/>
      <c r="K135" s="162"/>
      <c r="L135" s="119"/>
      <c r="M135" s="118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119"/>
      <c r="BO135" s="119"/>
      <c r="BP135" s="119"/>
      <c r="BQ135" s="119"/>
      <c r="BR135" s="119"/>
      <c r="BS135" s="119"/>
      <c r="BT135" s="119"/>
      <c r="BU135" s="119"/>
      <c r="BV135" s="119"/>
      <c r="BW135" s="119"/>
      <c r="BX135" s="119"/>
      <c r="BY135" s="119"/>
      <c r="BZ135" s="119"/>
      <c r="CA135" s="119"/>
      <c r="CB135" s="119"/>
      <c r="CC135" s="119"/>
      <c r="CD135" s="119"/>
      <c r="CE135" s="119"/>
      <c r="CF135" s="119"/>
      <c r="CG135" s="119"/>
      <c r="CH135" s="119"/>
      <c r="CI135" s="119"/>
      <c r="CJ135" s="119"/>
      <c r="CK135" s="119"/>
      <c r="CL135" s="119"/>
      <c r="CM135" s="119"/>
      <c r="CN135" s="119"/>
      <c r="CO135" s="119"/>
      <c r="CP135" s="119"/>
      <c r="CQ135" s="119"/>
      <c r="CR135" s="119"/>
      <c r="CS135" s="119"/>
      <c r="CT135" s="119"/>
    </row>
    <row r="136" spans="2:98">
      <c r="B136" s="160"/>
      <c r="C136" s="159"/>
      <c r="D136" s="160"/>
      <c r="E136" s="160"/>
      <c r="F136" s="160"/>
      <c r="G136" s="162"/>
      <c r="H136" s="162"/>
      <c r="I136" s="162"/>
      <c r="J136" s="162"/>
      <c r="K136" s="162"/>
      <c r="L136" s="119"/>
      <c r="M136" s="118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119"/>
      <c r="BO136" s="119"/>
      <c r="BP136" s="119"/>
      <c r="BQ136" s="119"/>
      <c r="BR136" s="119"/>
      <c r="BS136" s="119"/>
      <c r="BT136" s="119"/>
      <c r="BU136" s="119"/>
      <c r="BV136" s="119"/>
      <c r="BW136" s="119"/>
      <c r="BX136" s="119"/>
      <c r="BY136" s="119"/>
      <c r="BZ136" s="119"/>
      <c r="CA136" s="119"/>
      <c r="CB136" s="119"/>
      <c r="CC136" s="119"/>
      <c r="CD136" s="119"/>
      <c r="CE136" s="119"/>
      <c r="CF136" s="119"/>
      <c r="CG136" s="119"/>
      <c r="CH136" s="119"/>
      <c r="CI136" s="119"/>
      <c r="CJ136" s="119"/>
      <c r="CK136" s="119"/>
      <c r="CL136" s="119"/>
      <c r="CM136" s="119"/>
      <c r="CN136" s="119"/>
      <c r="CO136" s="119"/>
      <c r="CP136" s="119"/>
      <c r="CQ136" s="119"/>
      <c r="CR136" s="119"/>
      <c r="CS136" s="119"/>
      <c r="CT136" s="119"/>
    </row>
    <row r="137" spans="2:98">
      <c r="B137" s="160"/>
      <c r="C137" s="159"/>
      <c r="D137" s="160"/>
      <c r="E137" s="160"/>
      <c r="F137" s="160"/>
      <c r="G137" s="162"/>
      <c r="H137" s="162"/>
      <c r="I137" s="162"/>
      <c r="J137" s="162"/>
      <c r="K137" s="162"/>
      <c r="L137" s="119"/>
      <c r="M137" s="118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119"/>
      <c r="BO137" s="119"/>
      <c r="BP137" s="119"/>
      <c r="BQ137" s="119"/>
      <c r="BR137" s="119"/>
      <c r="BS137" s="119"/>
      <c r="BT137" s="119"/>
      <c r="BU137" s="119"/>
      <c r="BV137" s="119"/>
      <c r="BW137" s="119"/>
      <c r="BX137" s="119"/>
      <c r="BY137" s="119"/>
      <c r="BZ137" s="119"/>
      <c r="CA137" s="119"/>
      <c r="CB137" s="119"/>
      <c r="CC137" s="119"/>
      <c r="CD137" s="119"/>
      <c r="CE137" s="119"/>
      <c r="CF137" s="119"/>
      <c r="CG137" s="119"/>
      <c r="CH137" s="119"/>
      <c r="CI137" s="119"/>
      <c r="CJ137" s="119"/>
      <c r="CK137" s="119"/>
      <c r="CL137" s="119"/>
      <c r="CM137" s="119"/>
      <c r="CN137" s="119"/>
      <c r="CO137" s="119"/>
      <c r="CP137" s="119"/>
      <c r="CQ137" s="119"/>
      <c r="CR137" s="119"/>
      <c r="CS137" s="119"/>
      <c r="CT137" s="119"/>
    </row>
    <row r="138" spans="2:98">
      <c r="B138" s="160"/>
      <c r="C138" s="159"/>
      <c r="D138" s="160"/>
      <c r="E138" s="160"/>
      <c r="F138" s="160"/>
      <c r="G138" s="162"/>
      <c r="H138" s="162"/>
      <c r="I138" s="162"/>
      <c r="J138" s="162"/>
      <c r="K138" s="162"/>
      <c r="L138" s="119"/>
      <c r="M138" s="118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119"/>
      <c r="AV138" s="119"/>
      <c r="AW138" s="119"/>
      <c r="AX138" s="119"/>
      <c r="AY138" s="119"/>
      <c r="AZ138" s="119"/>
      <c r="BA138" s="119"/>
      <c r="BB138" s="119"/>
      <c r="BC138" s="119"/>
      <c r="BD138" s="119"/>
      <c r="BE138" s="119"/>
      <c r="BF138" s="119"/>
      <c r="BG138" s="119"/>
      <c r="BH138" s="119"/>
      <c r="BI138" s="119"/>
      <c r="BJ138" s="119"/>
      <c r="BK138" s="119"/>
      <c r="BL138" s="119"/>
      <c r="BM138" s="119"/>
      <c r="BN138" s="119"/>
      <c r="BO138" s="119"/>
      <c r="BP138" s="119"/>
      <c r="BQ138" s="119"/>
      <c r="BR138" s="119"/>
      <c r="BS138" s="119"/>
      <c r="BT138" s="119"/>
      <c r="BU138" s="119"/>
      <c r="BV138" s="119"/>
      <c r="BW138" s="119"/>
      <c r="BX138" s="119"/>
      <c r="BY138" s="119"/>
      <c r="BZ138" s="119"/>
      <c r="CA138" s="119"/>
      <c r="CB138" s="119"/>
      <c r="CC138" s="119"/>
      <c r="CD138" s="119"/>
      <c r="CE138" s="119"/>
      <c r="CF138" s="119"/>
      <c r="CG138" s="119"/>
      <c r="CH138" s="119"/>
      <c r="CI138" s="119"/>
      <c r="CJ138" s="119"/>
      <c r="CK138" s="119"/>
      <c r="CL138" s="119"/>
      <c r="CM138" s="119"/>
      <c r="CN138" s="119"/>
      <c r="CO138" s="119"/>
      <c r="CP138" s="119"/>
      <c r="CQ138" s="119"/>
      <c r="CR138" s="119"/>
      <c r="CS138" s="119"/>
      <c r="CT138" s="119"/>
    </row>
    <row r="139" spans="2:98">
      <c r="B139" s="160"/>
      <c r="C139" s="159"/>
      <c r="D139" s="160"/>
      <c r="E139" s="160"/>
      <c r="F139" s="160"/>
      <c r="G139" s="162"/>
      <c r="H139" s="162"/>
      <c r="I139" s="162"/>
      <c r="J139" s="162"/>
      <c r="K139" s="162"/>
      <c r="L139" s="119"/>
      <c r="M139" s="118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119"/>
      <c r="AV139" s="119"/>
      <c r="AW139" s="119"/>
      <c r="AX139" s="119"/>
      <c r="AY139" s="119"/>
      <c r="AZ139" s="119"/>
      <c r="BA139" s="119"/>
      <c r="BB139" s="119"/>
      <c r="BC139" s="119"/>
      <c r="BD139" s="119"/>
      <c r="BE139" s="119"/>
      <c r="BF139" s="119"/>
      <c r="BG139" s="119"/>
      <c r="BH139" s="119"/>
      <c r="BI139" s="119"/>
      <c r="BJ139" s="119"/>
      <c r="BK139" s="119"/>
      <c r="BL139" s="119"/>
      <c r="BM139" s="119"/>
      <c r="BN139" s="119"/>
      <c r="BO139" s="119"/>
      <c r="BP139" s="119"/>
      <c r="BQ139" s="119"/>
      <c r="BR139" s="119"/>
      <c r="BS139" s="119"/>
      <c r="BT139" s="119"/>
      <c r="BU139" s="119"/>
      <c r="BV139" s="119"/>
      <c r="BW139" s="119"/>
      <c r="BX139" s="119"/>
      <c r="BY139" s="119"/>
      <c r="BZ139" s="119"/>
      <c r="CA139" s="119"/>
      <c r="CB139" s="119"/>
      <c r="CC139" s="119"/>
      <c r="CD139" s="119"/>
      <c r="CE139" s="119"/>
      <c r="CF139" s="119"/>
      <c r="CG139" s="119"/>
      <c r="CH139" s="119"/>
      <c r="CI139" s="119"/>
      <c r="CJ139" s="119"/>
      <c r="CK139" s="119"/>
      <c r="CL139" s="119"/>
      <c r="CM139" s="119"/>
      <c r="CN139" s="119"/>
      <c r="CO139" s="119"/>
      <c r="CP139" s="119"/>
      <c r="CQ139" s="119"/>
      <c r="CR139" s="119"/>
      <c r="CS139" s="119"/>
      <c r="CT139" s="119"/>
    </row>
    <row r="140" spans="2:98">
      <c r="B140" s="160"/>
      <c r="C140" s="159"/>
      <c r="D140" s="160"/>
      <c r="E140" s="160"/>
      <c r="F140" s="160"/>
      <c r="G140" s="162"/>
      <c r="H140" s="162"/>
      <c r="I140" s="162"/>
      <c r="J140" s="162"/>
      <c r="K140" s="162"/>
      <c r="L140" s="119"/>
      <c r="M140" s="118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19"/>
      <c r="AW140" s="119"/>
      <c r="AX140" s="119"/>
      <c r="AY140" s="119"/>
      <c r="AZ140" s="119"/>
      <c r="BA140" s="119"/>
      <c r="BB140" s="119"/>
      <c r="BC140" s="119"/>
      <c r="BD140" s="119"/>
      <c r="BE140" s="119"/>
      <c r="BF140" s="119"/>
      <c r="BG140" s="119"/>
      <c r="BH140" s="119"/>
      <c r="BI140" s="119"/>
      <c r="BJ140" s="119"/>
      <c r="BK140" s="119"/>
      <c r="BL140" s="119"/>
      <c r="BM140" s="119"/>
      <c r="BN140" s="119"/>
      <c r="BO140" s="119"/>
      <c r="BP140" s="119"/>
      <c r="BQ140" s="119"/>
      <c r="BR140" s="119"/>
      <c r="BS140" s="119"/>
      <c r="BT140" s="119"/>
      <c r="BU140" s="119"/>
      <c r="BV140" s="119"/>
      <c r="BW140" s="119"/>
      <c r="BX140" s="119"/>
      <c r="BY140" s="119"/>
      <c r="BZ140" s="119"/>
      <c r="CA140" s="119"/>
      <c r="CB140" s="119"/>
      <c r="CC140" s="119"/>
      <c r="CD140" s="119"/>
      <c r="CE140" s="119"/>
      <c r="CF140" s="119"/>
      <c r="CG140" s="119"/>
      <c r="CH140" s="119"/>
      <c r="CI140" s="119"/>
      <c r="CJ140" s="119"/>
      <c r="CK140" s="119"/>
      <c r="CL140" s="119"/>
      <c r="CM140" s="119"/>
      <c r="CN140" s="119"/>
      <c r="CO140" s="119"/>
      <c r="CP140" s="119"/>
      <c r="CQ140" s="119"/>
      <c r="CR140" s="119"/>
      <c r="CS140" s="119"/>
      <c r="CT140" s="119"/>
    </row>
    <row r="141" spans="2:98">
      <c r="B141" s="160"/>
      <c r="C141" s="159"/>
      <c r="D141" s="160"/>
      <c r="E141" s="160"/>
      <c r="F141" s="160"/>
      <c r="G141" s="162"/>
      <c r="H141" s="162"/>
      <c r="I141" s="162"/>
      <c r="J141" s="162"/>
      <c r="K141" s="162"/>
      <c r="L141" s="119"/>
      <c r="M141" s="118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19"/>
      <c r="AW141" s="119"/>
      <c r="AX141" s="119"/>
      <c r="AY141" s="119"/>
      <c r="AZ141" s="119"/>
      <c r="BA141" s="119"/>
      <c r="BB141" s="119"/>
      <c r="BC141" s="119"/>
      <c r="BD141" s="119"/>
      <c r="BE141" s="119"/>
      <c r="BF141" s="119"/>
      <c r="BG141" s="119"/>
      <c r="BH141" s="119"/>
      <c r="BI141" s="119"/>
      <c r="BJ141" s="119"/>
      <c r="BK141" s="119"/>
      <c r="BL141" s="119"/>
      <c r="BM141" s="119"/>
      <c r="BN141" s="119"/>
      <c r="BO141" s="119"/>
      <c r="BP141" s="119"/>
      <c r="BQ141" s="119"/>
      <c r="BR141" s="119"/>
      <c r="BS141" s="119"/>
      <c r="BT141" s="119"/>
      <c r="BU141" s="119"/>
      <c r="BV141" s="119"/>
      <c r="BW141" s="119"/>
      <c r="BX141" s="119"/>
      <c r="BY141" s="119"/>
      <c r="BZ141" s="119"/>
      <c r="CA141" s="119"/>
      <c r="CB141" s="119"/>
      <c r="CC141" s="119"/>
      <c r="CD141" s="119"/>
      <c r="CE141" s="119"/>
      <c r="CF141" s="119"/>
      <c r="CG141" s="119"/>
      <c r="CH141" s="119"/>
      <c r="CI141" s="119"/>
      <c r="CJ141" s="119"/>
      <c r="CK141" s="119"/>
      <c r="CL141" s="119"/>
      <c r="CM141" s="119"/>
      <c r="CN141" s="119"/>
      <c r="CO141" s="119"/>
      <c r="CP141" s="119"/>
      <c r="CQ141" s="119"/>
      <c r="CR141" s="119"/>
      <c r="CS141" s="119"/>
      <c r="CT141" s="119"/>
    </row>
    <row r="142" spans="2:98">
      <c r="B142" s="160"/>
      <c r="C142" s="159"/>
      <c r="D142" s="160"/>
      <c r="E142" s="160"/>
      <c r="F142" s="160"/>
      <c r="G142" s="162"/>
      <c r="H142" s="162"/>
      <c r="I142" s="162"/>
      <c r="J142" s="162"/>
      <c r="K142" s="162"/>
      <c r="L142" s="119"/>
      <c r="M142" s="118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19"/>
      <c r="AW142" s="119"/>
      <c r="AX142" s="119"/>
      <c r="AY142" s="119"/>
      <c r="AZ142" s="119"/>
      <c r="BA142" s="119"/>
      <c r="BB142" s="119"/>
      <c r="BC142" s="119"/>
      <c r="BD142" s="119"/>
      <c r="BE142" s="119"/>
      <c r="BF142" s="119"/>
      <c r="BG142" s="119"/>
      <c r="BH142" s="119"/>
      <c r="BI142" s="119"/>
      <c r="BJ142" s="119"/>
      <c r="BK142" s="119"/>
      <c r="BL142" s="119"/>
      <c r="BM142" s="119"/>
      <c r="BN142" s="119"/>
      <c r="BO142" s="119"/>
      <c r="BP142" s="119"/>
      <c r="BQ142" s="119"/>
      <c r="BR142" s="119"/>
      <c r="BS142" s="119"/>
      <c r="BT142" s="119"/>
      <c r="BU142" s="119"/>
      <c r="BV142" s="119"/>
      <c r="BW142" s="119"/>
      <c r="BX142" s="119"/>
      <c r="BY142" s="119"/>
      <c r="BZ142" s="119"/>
      <c r="CA142" s="119"/>
      <c r="CB142" s="119"/>
      <c r="CC142" s="119"/>
      <c r="CD142" s="119"/>
      <c r="CE142" s="119"/>
      <c r="CF142" s="119"/>
      <c r="CG142" s="119"/>
      <c r="CH142" s="119"/>
      <c r="CI142" s="119"/>
      <c r="CJ142" s="119"/>
      <c r="CK142" s="119"/>
      <c r="CL142" s="119"/>
      <c r="CM142" s="119"/>
      <c r="CN142" s="119"/>
      <c r="CO142" s="119"/>
      <c r="CP142" s="119"/>
      <c r="CQ142" s="119"/>
      <c r="CR142" s="119"/>
      <c r="CS142" s="119"/>
      <c r="CT142" s="119"/>
    </row>
    <row r="143" spans="2:98">
      <c r="B143" s="160"/>
      <c r="C143" s="159"/>
      <c r="D143" s="160"/>
      <c r="E143" s="160"/>
      <c r="F143" s="160"/>
      <c r="G143" s="162"/>
      <c r="H143" s="162"/>
      <c r="I143" s="162"/>
      <c r="J143" s="162"/>
      <c r="K143" s="162"/>
      <c r="L143" s="119"/>
      <c r="M143" s="118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119"/>
      <c r="AR143" s="119"/>
      <c r="AS143" s="119"/>
      <c r="AT143" s="119"/>
      <c r="AU143" s="119"/>
      <c r="AV143" s="119"/>
      <c r="AW143" s="119"/>
      <c r="AX143" s="119"/>
      <c r="AY143" s="119"/>
      <c r="AZ143" s="119"/>
      <c r="BA143" s="119"/>
      <c r="BB143" s="119"/>
      <c r="BC143" s="119"/>
      <c r="BD143" s="119"/>
      <c r="BE143" s="119"/>
      <c r="BF143" s="119"/>
      <c r="BG143" s="119"/>
      <c r="BH143" s="119"/>
      <c r="BI143" s="119"/>
      <c r="BJ143" s="119"/>
      <c r="BK143" s="119"/>
      <c r="BL143" s="119"/>
      <c r="BM143" s="119"/>
      <c r="BN143" s="119"/>
      <c r="BO143" s="119"/>
      <c r="BP143" s="119"/>
      <c r="BQ143" s="119"/>
      <c r="BR143" s="119"/>
      <c r="BS143" s="119"/>
      <c r="BT143" s="119"/>
      <c r="BU143" s="119"/>
      <c r="BV143" s="119"/>
      <c r="BW143" s="119"/>
      <c r="BX143" s="119"/>
      <c r="BY143" s="119"/>
      <c r="BZ143" s="119"/>
      <c r="CA143" s="119"/>
      <c r="CB143" s="119"/>
      <c r="CC143" s="119"/>
      <c r="CD143" s="119"/>
      <c r="CE143" s="119"/>
      <c r="CF143" s="119"/>
      <c r="CG143" s="119"/>
      <c r="CH143" s="119"/>
      <c r="CI143" s="119"/>
      <c r="CJ143" s="119"/>
      <c r="CK143" s="119"/>
      <c r="CL143" s="119"/>
      <c r="CM143" s="119"/>
      <c r="CN143" s="119"/>
      <c r="CO143" s="119"/>
      <c r="CP143" s="119"/>
      <c r="CQ143" s="119"/>
      <c r="CR143" s="119"/>
      <c r="CS143" s="119"/>
      <c r="CT143" s="119"/>
    </row>
    <row r="144" spans="2:98">
      <c r="B144" s="160"/>
      <c r="C144" s="159"/>
      <c r="D144" s="160"/>
      <c r="E144" s="160"/>
      <c r="F144" s="160"/>
      <c r="G144" s="162"/>
      <c r="H144" s="162"/>
      <c r="I144" s="162"/>
      <c r="J144" s="162"/>
      <c r="K144" s="162"/>
      <c r="L144" s="119"/>
      <c r="M144" s="118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119"/>
      <c r="AU144" s="119"/>
      <c r="AV144" s="119"/>
      <c r="AW144" s="119"/>
      <c r="AX144" s="119"/>
      <c r="AY144" s="119"/>
      <c r="AZ144" s="119"/>
      <c r="BA144" s="119"/>
      <c r="BB144" s="119"/>
      <c r="BC144" s="119"/>
      <c r="BD144" s="119"/>
      <c r="BE144" s="119"/>
      <c r="BF144" s="119"/>
      <c r="BG144" s="119"/>
      <c r="BH144" s="119"/>
      <c r="BI144" s="119"/>
      <c r="BJ144" s="119"/>
      <c r="BK144" s="119"/>
      <c r="BL144" s="119"/>
      <c r="BM144" s="119"/>
      <c r="BN144" s="119"/>
      <c r="BO144" s="119"/>
      <c r="BP144" s="119"/>
      <c r="BQ144" s="119"/>
      <c r="BR144" s="119"/>
      <c r="BS144" s="119"/>
      <c r="BT144" s="119"/>
      <c r="BU144" s="119"/>
      <c r="BV144" s="119"/>
      <c r="BW144" s="119"/>
      <c r="BX144" s="119"/>
      <c r="BY144" s="119"/>
      <c r="BZ144" s="119"/>
      <c r="CA144" s="119"/>
      <c r="CB144" s="119"/>
      <c r="CC144" s="119"/>
      <c r="CD144" s="119"/>
      <c r="CE144" s="119"/>
      <c r="CF144" s="119"/>
      <c r="CG144" s="119"/>
      <c r="CH144" s="119"/>
      <c r="CI144" s="119"/>
      <c r="CJ144" s="119"/>
      <c r="CK144" s="119"/>
      <c r="CL144" s="119"/>
      <c r="CM144" s="119"/>
      <c r="CN144" s="119"/>
      <c r="CO144" s="119"/>
      <c r="CP144" s="119"/>
      <c r="CQ144" s="119"/>
      <c r="CR144" s="119"/>
      <c r="CS144" s="119"/>
      <c r="CT144" s="119"/>
    </row>
    <row r="145" spans="2:98">
      <c r="B145" s="160"/>
      <c r="C145" s="159"/>
      <c r="D145" s="160"/>
      <c r="E145" s="160"/>
      <c r="F145" s="160"/>
      <c r="G145" s="162"/>
      <c r="H145" s="162"/>
      <c r="I145" s="162"/>
      <c r="J145" s="162"/>
      <c r="K145" s="162"/>
      <c r="L145" s="119"/>
      <c r="M145" s="118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  <c r="AN145" s="119"/>
      <c r="AO145" s="119"/>
      <c r="AP145" s="119"/>
      <c r="AQ145" s="119"/>
      <c r="AR145" s="119"/>
      <c r="AS145" s="119"/>
      <c r="AT145" s="119"/>
      <c r="AU145" s="119"/>
      <c r="AV145" s="119"/>
      <c r="AW145" s="119"/>
      <c r="AX145" s="119"/>
      <c r="AY145" s="119"/>
      <c r="AZ145" s="119"/>
      <c r="BA145" s="119"/>
      <c r="BB145" s="119"/>
      <c r="BC145" s="119"/>
      <c r="BD145" s="119"/>
      <c r="BE145" s="119"/>
      <c r="BF145" s="119"/>
      <c r="BG145" s="119"/>
      <c r="BH145" s="119"/>
      <c r="BI145" s="119"/>
      <c r="BJ145" s="119"/>
      <c r="BK145" s="119"/>
      <c r="BL145" s="119"/>
      <c r="BM145" s="119"/>
      <c r="BN145" s="119"/>
      <c r="BO145" s="119"/>
      <c r="BP145" s="119"/>
      <c r="BQ145" s="119"/>
      <c r="BR145" s="119"/>
      <c r="BS145" s="119"/>
      <c r="BT145" s="119"/>
      <c r="BU145" s="119"/>
      <c r="BV145" s="119"/>
      <c r="BW145" s="119"/>
      <c r="BX145" s="119"/>
      <c r="BY145" s="119"/>
      <c r="BZ145" s="119"/>
      <c r="CA145" s="119"/>
      <c r="CB145" s="119"/>
      <c r="CC145" s="119"/>
      <c r="CD145" s="119"/>
      <c r="CE145" s="119"/>
      <c r="CF145" s="119"/>
      <c r="CG145" s="119"/>
      <c r="CH145" s="119"/>
      <c r="CI145" s="119"/>
      <c r="CJ145" s="119"/>
      <c r="CK145" s="119"/>
      <c r="CL145" s="119"/>
      <c r="CM145" s="119"/>
      <c r="CN145" s="119"/>
      <c r="CO145" s="119"/>
      <c r="CP145" s="119"/>
      <c r="CQ145" s="119"/>
      <c r="CR145" s="119"/>
      <c r="CS145" s="119"/>
      <c r="CT145" s="119"/>
    </row>
    <row r="146" spans="2:98">
      <c r="B146" s="160"/>
      <c r="C146" s="159"/>
      <c r="D146" s="160"/>
      <c r="E146" s="160"/>
      <c r="F146" s="160"/>
      <c r="G146" s="162"/>
      <c r="H146" s="162"/>
      <c r="I146" s="162"/>
      <c r="J146" s="162"/>
      <c r="K146" s="162"/>
      <c r="L146" s="119"/>
      <c r="M146" s="118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  <c r="AN146" s="119"/>
      <c r="AO146" s="119"/>
      <c r="AP146" s="119"/>
      <c r="AQ146" s="119"/>
      <c r="AR146" s="119"/>
      <c r="AS146" s="119"/>
      <c r="AT146" s="119"/>
      <c r="AU146" s="119"/>
      <c r="AV146" s="119"/>
      <c r="AW146" s="119"/>
      <c r="AX146" s="119"/>
      <c r="AY146" s="119"/>
      <c r="AZ146" s="119"/>
      <c r="BA146" s="119"/>
      <c r="BB146" s="119"/>
      <c r="BC146" s="119"/>
      <c r="BD146" s="119"/>
      <c r="BE146" s="119"/>
      <c r="BF146" s="119"/>
      <c r="BG146" s="119"/>
      <c r="BH146" s="119"/>
      <c r="BI146" s="119"/>
      <c r="BJ146" s="119"/>
      <c r="BK146" s="119"/>
      <c r="BL146" s="119"/>
      <c r="BM146" s="119"/>
      <c r="BN146" s="119"/>
      <c r="BO146" s="119"/>
      <c r="BP146" s="119"/>
      <c r="BQ146" s="119"/>
      <c r="BR146" s="119"/>
      <c r="BS146" s="119"/>
      <c r="BT146" s="119"/>
      <c r="BU146" s="119"/>
      <c r="BV146" s="119"/>
      <c r="BW146" s="119"/>
      <c r="BX146" s="119"/>
      <c r="BY146" s="119"/>
      <c r="BZ146" s="119"/>
      <c r="CA146" s="119"/>
      <c r="CB146" s="119"/>
      <c r="CC146" s="119"/>
      <c r="CD146" s="119"/>
      <c r="CE146" s="119"/>
      <c r="CF146" s="119"/>
      <c r="CG146" s="119"/>
      <c r="CH146" s="119"/>
      <c r="CI146" s="119"/>
      <c r="CJ146" s="119"/>
      <c r="CK146" s="119"/>
      <c r="CL146" s="119"/>
      <c r="CM146" s="119"/>
      <c r="CN146" s="119"/>
      <c r="CO146" s="119"/>
      <c r="CP146" s="119"/>
      <c r="CQ146" s="119"/>
      <c r="CR146" s="119"/>
      <c r="CS146" s="119"/>
      <c r="CT146" s="119"/>
    </row>
    <row r="147" spans="2:98">
      <c r="B147" s="160"/>
      <c r="C147" s="159"/>
      <c r="D147" s="160"/>
      <c r="E147" s="160"/>
      <c r="F147" s="160"/>
      <c r="G147" s="162"/>
      <c r="H147" s="162"/>
      <c r="I147" s="162"/>
      <c r="J147" s="162"/>
      <c r="K147" s="162"/>
      <c r="L147" s="119"/>
      <c r="M147" s="118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  <c r="AN147" s="119"/>
      <c r="AO147" s="119"/>
      <c r="AP147" s="119"/>
      <c r="AQ147" s="119"/>
      <c r="AR147" s="119"/>
      <c r="AS147" s="119"/>
      <c r="AT147" s="119"/>
      <c r="AU147" s="119"/>
      <c r="AV147" s="119"/>
      <c r="AW147" s="119"/>
      <c r="AX147" s="119"/>
      <c r="AY147" s="119"/>
      <c r="AZ147" s="119"/>
      <c r="BA147" s="119"/>
      <c r="BB147" s="119"/>
      <c r="BC147" s="119"/>
      <c r="BD147" s="119"/>
      <c r="BE147" s="119"/>
      <c r="BF147" s="119"/>
      <c r="BG147" s="119"/>
      <c r="BH147" s="119"/>
      <c r="BI147" s="119"/>
      <c r="BJ147" s="119"/>
      <c r="BK147" s="119"/>
      <c r="BL147" s="119"/>
      <c r="BM147" s="119"/>
      <c r="BN147" s="119"/>
      <c r="BO147" s="119"/>
      <c r="BP147" s="119"/>
      <c r="BQ147" s="119"/>
      <c r="BR147" s="119"/>
      <c r="BS147" s="119"/>
      <c r="BT147" s="119"/>
      <c r="BU147" s="119"/>
      <c r="BV147" s="119"/>
      <c r="BW147" s="119"/>
      <c r="BX147" s="119"/>
      <c r="BY147" s="119"/>
      <c r="BZ147" s="119"/>
      <c r="CA147" s="119"/>
      <c r="CB147" s="119"/>
      <c r="CC147" s="119"/>
      <c r="CD147" s="119"/>
      <c r="CE147" s="119"/>
      <c r="CF147" s="119"/>
      <c r="CG147" s="119"/>
      <c r="CH147" s="119"/>
      <c r="CI147" s="119"/>
      <c r="CJ147" s="119"/>
      <c r="CK147" s="119"/>
      <c r="CL147" s="119"/>
      <c r="CM147" s="119"/>
      <c r="CN147" s="119"/>
      <c r="CO147" s="119"/>
      <c r="CP147" s="119"/>
      <c r="CQ147" s="119"/>
      <c r="CR147" s="119"/>
      <c r="CS147" s="119"/>
      <c r="CT147" s="119"/>
    </row>
    <row r="148" spans="2:98">
      <c r="B148" s="160"/>
      <c r="C148" s="159"/>
      <c r="D148" s="160"/>
      <c r="E148" s="160"/>
      <c r="F148" s="160"/>
      <c r="G148" s="162"/>
      <c r="H148" s="162"/>
      <c r="I148" s="162"/>
      <c r="J148" s="162"/>
      <c r="K148" s="162"/>
      <c r="L148" s="119"/>
      <c r="M148" s="118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19"/>
      <c r="AO148" s="119"/>
      <c r="AP148" s="119"/>
      <c r="AQ148" s="119"/>
      <c r="AR148" s="119"/>
      <c r="AS148" s="119"/>
      <c r="AT148" s="119"/>
      <c r="AU148" s="119"/>
      <c r="AV148" s="119"/>
      <c r="AW148" s="119"/>
      <c r="AX148" s="119"/>
      <c r="AY148" s="119"/>
      <c r="AZ148" s="119"/>
      <c r="BA148" s="119"/>
      <c r="BB148" s="119"/>
      <c r="BC148" s="119"/>
      <c r="BD148" s="119"/>
      <c r="BE148" s="119"/>
      <c r="BF148" s="119"/>
      <c r="BG148" s="119"/>
      <c r="BH148" s="119"/>
      <c r="BI148" s="119"/>
      <c r="BJ148" s="119"/>
      <c r="BK148" s="119"/>
      <c r="BL148" s="119"/>
      <c r="BM148" s="119"/>
      <c r="BN148" s="119"/>
      <c r="BO148" s="119"/>
      <c r="BP148" s="119"/>
      <c r="BQ148" s="119"/>
      <c r="BR148" s="119"/>
      <c r="BS148" s="119"/>
      <c r="BT148" s="119"/>
      <c r="BU148" s="119"/>
      <c r="BV148" s="119"/>
      <c r="BW148" s="119"/>
      <c r="BX148" s="119"/>
      <c r="BY148" s="119"/>
      <c r="BZ148" s="119"/>
      <c r="CA148" s="119"/>
      <c r="CB148" s="119"/>
      <c r="CC148" s="119"/>
      <c r="CD148" s="119"/>
      <c r="CE148" s="119"/>
      <c r="CF148" s="119"/>
      <c r="CG148" s="119"/>
      <c r="CH148" s="119"/>
      <c r="CI148" s="119"/>
      <c r="CJ148" s="119"/>
      <c r="CK148" s="119"/>
      <c r="CL148" s="119"/>
      <c r="CM148" s="119"/>
      <c r="CN148" s="119"/>
      <c r="CO148" s="119"/>
      <c r="CP148" s="119"/>
      <c r="CQ148" s="119"/>
      <c r="CR148" s="119"/>
      <c r="CS148" s="119"/>
      <c r="CT148" s="119"/>
    </row>
    <row r="149" spans="2:98">
      <c r="B149" s="160"/>
      <c r="C149" s="159"/>
      <c r="D149" s="160"/>
      <c r="E149" s="160"/>
      <c r="F149" s="160"/>
      <c r="G149" s="162"/>
      <c r="H149" s="162"/>
      <c r="I149" s="162"/>
      <c r="J149" s="162"/>
      <c r="K149" s="162"/>
      <c r="L149" s="119"/>
      <c r="M149" s="118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19"/>
      <c r="AY149" s="119"/>
      <c r="AZ149" s="119"/>
      <c r="BA149" s="119"/>
      <c r="BB149" s="119"/>
      <c r="BC149" s="119"/>
      <c r="BD149" s="119"/>
      <c r="BE149" s="119"/>
      <c r="BF149" s="119"/>
      <c r="BG149" s="119"/>
      <c r="BH149" s="119"/>
      <c r="BI149" s="119"/>
      <c r="BJ149" s="119"/>
      <c r="BK149" s="119"/>
      <c r="BL149" s="119"/>
      <c r="BM149" s="119"/>
      <c r="BN149" s="119"/>
      <c r="BO149" s="119"/>
      <c r="BP149" s="119"/>
      <c r="BQ149" s="119"/>
      <c r="BR149" s="119"/>
      <c r="BS149" s="119"/>
      <c r="BT149" s="119"/>
      <c r="BU149" s="119"/>
      <c r="BV149" s="119"/>
      <c r="BW149" s="119"/>
      <c r="BX149" s="119"/>
      <c r="BY149" s="119"/>
      <c r="BZ149" s="119"/>
      <c r="CA149" s="119"/>
      <c r="CB149" s="119"/>
      <c r="CC149" s="119"/>
      <c r="CD149" s="119"/>
      <c r="CE149" s="119"/>
      <c r="CF149" s="119"/>
      <c r="CG149" s="119"/>
      <c r="CH149" s="119"/>
      <c r="CI149" s="119"/>
      <c r="CJ149" s="119"/>
      <c r="CK149" s="119"/>
      <c r="CL149" s="119"/>
      <c r="CM149" s="119"/>
      <c r="CN149" s="119"/>
      <c r="CO149" s="119"/>
      <c r="CP149" s="119"/>
      <c r="CQ149" s="119"/>
      <c r="CR149" s="119"/>
      <c r="CS149" s="119"/>
      <c r="CT149" s="119"/>
    </row>
    <row r="150" spans="2:98">
      <c r="B150" s="160"/>
      <c r="C150" s="159"/>
      <c r="D150" s="160"/>
      <c r="E150" s="160"/>
      <c r="F150" s="160"/>
      <c r="G150" s="162"/>
      <c r="H150" s="162"/>
      <c r="I150" s="162"/>
      <c r="J150" s="162"/>
      <c r="K150" s="162"/>
      <c r="L150" s="119"/>
      <c r="M150" s="118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119"/>
      <c r="BO150" s="119"/>
      <c r="BP150" s="119"/>
      <c r="BQ150" s="119"/>
      <c r="BR150" s="119"/>
      <c r="BS150" s="119"/>
      <c r="BT150" s="119"/>
      <c r="BU150" s="119"/>
      <c r="BV150" s="119"/>
      <c r="BW150" s="119"/>
      <c r="BX150" s="119"/>
      <c r="BY150" s="119"/>
      <c r="BZ150" s="119"/>
      <c r="CA150" s="119"/>
      <c r="CB150" s="119"/>
      <c r="CC150" s="119"/>
      <c r="CD150" s="119"/>
      <c r="CE150" s="119"/>
      <c r="CF150" s="119"/>
      <c r="CG150" s="119"/>
      <c r="CH150" s="119"/>
      <c r="CI150" s="119"/>
      <c r="CJ150" s="119"/>
      <c r="CK150" s="119"/>
      <c r="CL150" s="119"/>
      <c r="CM150" s="119"/>
      <c r="CN150" s="119"/>
      <c r="CO150" s="119"/>
      <c r="CP150" s="119"/>
      <c r="CQ150" s="119"/>
      <c r="CR150" s="119"/>
      <c r="CS150" s="119"/>
      <c r="CT150" s="119"/>
    </row>
    <row r="151" spans="2:98">
      <c r="B151" s="160"/>
      <c r="C151" s="159"/>
      <c r="D151" s="160"/>
      <c r="E151" s="160"/>
      <c r="F151" s="160"/>
      <c r="G151" s="162"/>
      <c r="H151" s="162"/>
      <c r="I151" s="162"/>
      <c r="J151" s="162"/>
      <c r="K151" s="162"/>
      <c r="L151" s="119"/>
      <c r="M151" s="118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  <c r="AN151" s="119"/>
      <c r="AO151" s="119"/>
      <c r="AP151" s="119"/>
      <c r="AQ151" s="119"/>
      <c r="AR151" s="119"/>
      <c r="AS151" s="119"/>
      <c r="AT151" s="119"/>
      <c r="AU151" s="119"/>
      <c r="AV151" s="119"/>
      <c r="AW151" s="119"/>
      <c r="AX151" s="119"/>
      <c r="AY151" s="119"/>
      <c r="AZ151" s="119"/>
      <c r="BA151" s="119"/>
      <c r="BB151" s="119"/>
      <c r="BC151" s="119"/>
      <c r="BD151" s="119"/>
      <c r="BE151" s="119"/>
      <c r="BF151" s="119"/>
      <c r="BG151" s="119"/>
      <c r="BH151" s="119"/>
      <c r="BI151" s="119"/>
      <c r="BJ151" s="119"/>
      <c r="BK151" s="119"/>
      <c r="BL151" s="119"/>
      <c r="BM151" s="119"/>
      <c r="BN151" s="119"/>
      <c r="BO151" s="119"/>
      <c r="BP151" s="119"/>
      <c r="BQ151" s="119"/>
      <c r="BR151" s="119"/>
      <c r="BS151" s="119"/>
      <c r="BT151" s="119"/>
      <c r="BU151" s="119"/>
      <c r="BV151" s="119"/>
      <c r="BW151" s="119"/>
      <c r="BX151" s="119"/>
      <c r="BY151" s="119"/>
      <c r="BZ151" s="119"/>
      <c r="CA151" s="119"/>
      <c r="CB151" s="119"/>
      <c r="CC151" s="119"/>
      <c r="CD151" s="119"/>
      <c r="CE151" s="119"/>
      <c r="CF151" s="119"/>
      <c r="CG151" s="119"/>
      <c r="CH151" s="119"/>
      <c r="CI151" s="119"/>
      <c r="CJ151" s="119"/>
      <c r="CK151" s="119"/>
      <c r="CL151" s="119"/>
      <c r="CM151" s="119"/>
      <c r="CN151" s="119"/>
      <c r="CO151" s="119"/>
      <c r="CP151" s="119"/>
      <c r="CQ151" s="119"/>
      <c r="CR151" s="119"/>
      <c r="CS151" s="119"/>
      <c r="CT151" s="119"/>
    </row>
    <row r="152" spans="2:98">
      <c r="B152" s="160"/>
      <c r="C152" s="159"/>
      <c r="D152" s="160"/>
      <c r="E152" s="160"/>
      <c r="F152" s="160"/>
      <c r="G152" s="162"/>
      <c r="H152" s="162"/>
      <c r="I152" s="162"/>
      <c r="J152" s="162"/>
      <c r="K152" s="162"/>
      <c r="L152" s="119"/>
      <c r="M152" s="118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  <c r="AN152" s="119"/>
      <c r="AO152" s="119"/>
      <c r="AP152" s="119"/>
      <c r="AQ152" s="119"/>
      <c r="AR152" s="119"/>
      <c r="AS152" s="119"/>
      <c r="AT152" s="119"/>
      <c r="AU152" s="119"/>
      <c r="AV152" s="119"/>
      <c r="AW152" s="119"/>
      <c r="AX152" s="119"/>
      <c r="AY152" s="119"/>
      <c r="AZ152" s="119"/>
      <c r="BA152" s="119"/>
      <c r="BB152" s="119"/>
      <c r="BC152" s="119"/>
      <c r="BD152" s="119"/>
      <c r="BE152" s="119"/>
      <c r="BF152" s="119"/>
      <c r="BG152" s="119"/>
      <c r="BH152" s="119"/>
      <c r="BI152" s="119"/>
      <c r="BJ152" s="119"/>
      <c r="BK152" s="119"/>
      <c r="BL152" s="119"/>
      <c r="BM152" s="119"/>
      <c r="BN152" s="119"/>
      <c r="BO152" s="119"/>
      <c r="BP152" s="119"/>
      <c r="BQ152" s="119"/>
      <c r="BR152" s="119"/>
      <c r="BS152" s="119"/>
      <c r="BT152" s="119"/>
      <c r="BU152" s="119"/>
      <c r="BV152" s="119"/>
      <c r="BW152" s="119"/>
      <c r="BX152" s="119"/>
      <c r="BY152" s="119"/>
      <c r="BZ152" s="119"/>
      <c r="CA152" s="119"/>
      <c r="CB152" s="119"/>
      <c r="CC152" s="119"/>
      <c r="CD152" s="119"/>
      <c r="CE152" s="119"/>
      <c r="CF152" s="119"/>
      <c r="CG152" s="119"/>
      <c r="CH152" s="119"/>
      <c r="CI152" s="119"/>
      <c r="CJ152" s="119"/>
      <c r="CK152" s="119"/>
      <c r="CL152" s="119"/>
      <c r="CM152" s="119"/>
      <c r="CN152" s="119"/>
      <c r="CO152" s="119"/>
      <c r="CP152" s="119"/>
      <c r="CQ152" s="119"/>
      <c r="CR152" s="119"/>
      <c r="CS152" s="119"/>
      <c r="CT152" s="119"/>
    </row>
    <row r="153" spans="2:98">
      <c r="B153" s="160"/>
      <c r="C153" s="159"/>
      <c r="D153" s="160"/>
      <c r="E153" s="160"/>
      <c r="F153" s="160"/>
      <c r="G153" s="162"/>
      <c r="H153" s="162"/>
      <c r="I153" s="162"/>
      <c r="J153" s="162"/>
      <c r="K153" s="162"/>
      <c r="L153" s="119"/>
      <c r="M153" s="118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  <c r="AN153" s="119"/>
      <c r="AO153" s="119"/>
      <c r="AP153" s="119"/>
      <c r="AQ153" s="119"/>
      <c r="AR153" s="119"/>
      <c r="AS153" s="119"/>
      <c r="AT153" s="119"/>
      <c r="AU153" s="119"/>
      <c r="AV153" s="119"/>
      <c r="AW153" s="119"/>
      <c r="AX153" s="119"/>
      <c r="AY153" s="119"/>
      <c r="AZ153" s="119"/>
      <c r="BA153" s="119"/>
      <c r="BB153" s="119"/>
      <c r="BC153" s="119"/>
      <c r="BD153" s="119"/>
      <c r="BE153" s="119"/>
      <c r="BF153" s="119"/>
      <c r="BG153" s="119"/>
      <c r="BH153" s="119"/>
      <c r="BI153" s="119"/>
      <c r="BJ153" s="119"/>
      <c r="BK153" s="119"/>
      <c r="BL153" s="119"/>
      <c r="BM153" s="119"/>
      <c r="BN153" s="119"/>
      <c r="BO153" s="119"/>
      <c r="BP153" s="119"/>
      <c r="BQ153" s="119"/>
      <c r="BR153" s="119"/>
      <c r="BS153" s="119"/>
      <c r="BT153" s="119"/>
      <c r="BU153" s="119"/>
      <c r="BV153" s="119"/>
      <c r="BW153" s="119"/>
      <c r="BX153" s="119"/>
      <c r="BY153" s="119"/>
      <c r="BZ153" s="119"/>
      <c r="CA153" s="119"/>
      <c r="CB153" s="119"/>
      <c r="CC153" s="119"/>
      <c r="CD153" s="119"/>
      <c r="CE153" s="119"/>
      <c r="CF153" s="119"/>
      <c r="CG153" s="119"/>
      <c r="CH153" s="119"/>
      <c r="CI153" s="119"/>
      <c r="CJ153" s="119"/>
      <c r="CK153" s="119"/>
      <c r="CL153" s="119"/>
      <c r="CM153" s="119"/>
      <c r="CN153" s="119"/>
      <c r="CO153" s="119"/>
      <c r="CP153" s="119"/>
      <c r="CQ153" s="119"/>
      <c r="CR153" s="119"/>
      <c r="CS153" s="119"/>
      <c r="CT153" s="119"/>
    </row>
    <row r="154" spans="2:98">
      <c r="B154" s="160"/>
      <c r="C154" s="159"/>
      <c r="D154" s="160"/>
      <c r="E154" s="160"/>
      <c r="F154" s="160"/>
      <c r="G154" s="162"/>
      <c r="H154" s="162"/>
      <c r="I154" s="162"/>
      <c r="J154" s="162"/>
      <c r="K154" s="162"/>
      <c r="L154" s="119"/>
      <c r="M154" s="118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19"/>
      <c r="AO154" s="119"/>
      <c r="AP154" s="119"/>
      <c r="AQ154" s="119"/>
      <c r="AR154" s="119"/>
      <c r="AS154" s="119"/>
      <c r="AT154" s="119"/>
      <c r="AU154" s="119"/>
      <c r="AV154" s="119"/>
      <c r="AW154" s="119"/>
      <c r="AX154" s="119"/>
      <c r="AY154" s="119"/>
      <c r="AZ154" s="119"/>
      <c r="BA154" s="119"/>
      <c r="BB154" s="119"/>
      <c r="BC154" s="119"/>
      <c r="BD154" s="119"/>
      <c r="BE154" s="119"/>
      <c r="BF154" s="119"/>
      <c r="BG154" s="119"/>
      <c r="BH154" s="119"/>
      <c r="BI154" s="119"/>
      <c r="BJ154" s="119"/>
      <c r="BK154" s="119"/>
      <c r="BL154" s="119"/>
      <c r="BM154" s="119"/>
      <c r="BN154" s="119"/>
      <c r="BO154" s="119"/>
      <c r="BP154" s="119"/>
      <c r="BQ154" s="119"/>
      <c r="BR154" s="119"/>
      <c r="BS154" s="119"/>
      <c r="BT154" s="119"/>
      <c r="BU154" s="119"/>
      <c r="BV154" s="119"/>
      <c r="BW154" s="119"/>
      <c r="BX154" s="119"/>
      <c r="BY154" s="119"/>
      <c r="BZ154" s="119"/>
      <c r="CA154" s="119"/>
      <c r="CB154" s="119"/>
      <c r="CC154" s="119"/>
      <c r="CD154" s="119"/>
      <c r="CE154" s="119"/>
      <c r="CF154" s="119"/>
      <c r="CG154" s="119"/>
      <c r="CH154" s="119"/>
      <c r="CI154" s="119"/>
      <c r="CJ154" s="119"/>
      <c r="CK154" s="119"/>
      <c r="CL154" s="119"/>
      <c r="CM154" s="119"/>
      <c r="CN154" s="119"/>
      <c r="CO154" s="119"/>
      <c r="CP154" s="119"/>
      <c r="CQ154" s="119"/>
      <c r="CR154" s="119"/>
      <c r="CS154" s="119"/>
      <c r="CT154" s="119"/>
    </row>
    <row r="155" spans="2:98">
      <c r="B155" s="160"/>
      <c r="C155" s="159"/>
      <c r="D155" s="160"/>
      <c r="E155" s="160"/>
      <c r="F155" s="160"/>
      <c r="G155" s="162"/>
      <c r="H155" s="162"/>
      <c r="I155" s="162"/>
      <c r="J155" s="162"/>
      <c r="K155" s="162"/>
      <c r="L155" s="119"/>
      <c r="M155" s="118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119"/>
      <c r="AV155" s="119"/>
      <c r="AW155" s="119"/>
      <c r="AX155" s="119"/>
      <c r="AY155" s="119"/>
      <c r="AZ155" s="119"/>
      <c r="BA155" s="119"/>
      <c r="BB155" s="119"/>
      <c r="BC155" s="119"/>
      <c r="BD155" s="119"/>
      <c r="BE155" s="119"/>
      <c r="BF155" s="119"/>
      <c r="BG155" s="119"/>
      <c r="BH155" s="119"/>
      <c r="BI155" s="119"/>
      <c r="BJ155" s="119"/>
      <c r="BK155" s="119"/>
      <c r="BL155" s="119"/>
      <c r="BM155" s="119"/>
      <c r="BN155" s="119"/>
      <c r="BO155" s="119"/>
      <c r="BP155" s="119"/>
      <c r="BQ155" s="119"/>
      <c r="BR155" s="119"/>
      <c r="BS155" s="119"/>
      <c r="BT155" s="119"/>
      <c r="BU155" s="119"/>
      <c r="BV155" s="119"/>
      <c r="BW155" s="119"/>
      <c r="BX155" s="119"/>
      <c r="BY155" s="119"/>
      <c r="BZ155" s="119"/>
      <c r="CA155" s="119"/>
      <c r="CB155" s="119"/>
      <c r="CC155" s="119"/>
      <c r="CD155" s="119"/>
      <c r="CE155" s="119"/>
      <c r="CF155" s="119"/>
      <c r="CG155" s="119"/>
      <c r="CH155" s="119"/>
      <c r="CI155" s="119"/>
      <c r="CJ155" s="119"/>
      <c r="CK155" s="119"/>
      <c r="CL155" s="119"/>
      <c r="CM155" s="119"/>
      <c r="CN155" s="119"/>
      <c r="CO155" s="119"/>
      <c r="CP155" s="119"/>
      <c r="CQ155" s="119"/>
      <c r="CR155" s="119"/>
      <c r="CS155" s="119"/>
      <c r="CT155" s="119"/>
    </row>
    <row r="156" spans="2:98">
      <c r="B156" s="160"/>
      <c r="C156" s="159"/>
      <c r="D156" s="160"/>
      <c r="E156" s="160"/>
      <c r="F156" s="160"/>
      <c r="G156" s="162"/>
      <c r="H156" s="162"/>
      <c r="I156" s="162"/>
      <c r="J156" s="162"/>
      <c r="K156" s="162"/>
      <c r="L156" s="119"/>
      <c r="M156" s="118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119"/>
      <c r="BO156" s="119"/>
      <c r="BP156" s="119"/>
      <c r="BQ156" s="119"/>
      <c r="BR156" s="119"/>
      <c r="BS156" s="119"/>
      <c r="BT156" s="119"/>
      <c r="BU156" s="119"/>
      <c r="BV156" s="119"/>
      <c r="BW156" s="119"/>
      <c r="BX156" s="119"/>
      <c r="BY156" s="119"/>
      <c r="BZ156" s="119"/>
      <c r="CA156" s="119"/>
      <c r="CB156" s="119"/>
      <c r="CC156" s="119"/>
      <c r="CD156" s="119"/>
      <c r="CE156" s="119"/>
      <c r="CF156" s="119"/>
      <c r="CG156" s="119"/>
      <c r="CH156" s="119"/>
      <c r="CI156" s="119"/>
      <c r="CJ156" s="119"/>
      <c r="CK156" s="119"/>
      <c r="CL156" s="119"/>
      <c r="CM156" s="119"/>
      <c r="CN156" s="119"/>
      <c r="CO156" s="119"/>
      <c r="CP156" s="119"/>
      <c r="CQ156" s="119"/>
      <c r="CR156" s="119"/>
      <c r="CS156" s="119"/>
      <c r="CT156" s="119"/>
    </row>
    <row r="157" spans="2:98">
      <c r="B157" s="160"/>
      <c r="C157" s="159"/>
      <c r="D157" s="160"/>
      <c r="E157" s="160"/>
      <c r="F157" s="160"/>
      <c r="G157" s="162"/>
      <c r="H157" s="162"/>
      <c r="I157" s="162"/>
      <c r="J157" s="162"/>
      <c r="K157" s="162"/>
      <c r="L157" s="119"/>
      <c r="M157" s="118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9"/>
      <c r="BC157" s="119"/>
      <c r="BD157" s="119"/>
      <c r="BE157" s="119"/>
      <c r="BF157" s="119"/>
      <c r="BG157" s="119"/>
      <c r="BH157" s="119"/>
      <c r="BI157" s="119"/>
      <c r="BJ157" s="119"/>
      <c r="BK157" s="119"/>
      <c r="BL157" s="119"/>
      <c r="BM157" s="119"/>
      <c r="BN157" s="119"/>
      <c r="BO157" s="119"/>
      <c r="BP157" s="119"/>
      <c r="BQ157" s="119"/>
      <c r="BR157" s="119"/>
      <c r="BS157" s="119"/>
      <c r="BT157" s="119"/>
      <c r="BU157" s="119"/>
      <c r="BV157" s="119"/>
      <c r="BW157" s="119"/>
      <c r="BX157" s="119"/>
      <c r="BY157" s="119"/>
      <c r="BZ157" s="119"/>
      <c r="CA157" s="119"/>
      <c r="CB157" s="119"/>
      <c r="CC157" s="119"/>
      <c r="CD157" s="119"/>
      <c r="CE157" s="119"/>
      <c r="CF157" s="119"/>
      <c r="CG157" s="119"/>
      <c r="CH157" s="119"/>
      <c r="CI157" s="119"/>
      <c r="CJ157" s="119"/>
      <c r="CK157" s="119"/>
      <c r="CL157" s="119"/>
      <c r="CM157" s="119"/>
      <c r="CN157" s="119"/>
      <c r="CO157" s="119"/>
      <c r="CP157" s="119"/>
      <c r="CQ157" s="119"/>
      <c r="CR157" s="119"/>
      <c r="CS157" s="119"/>
      <c r="CT157" s="119"/>
    </row>
    <row r="158" spans="2:98">
      <c r="B158" s="160"/>
      <c r="C158" s="159"/>
      <c r="D158" s="160"/>
      <c r="E158" s="160"/>
      <c r="F158" s="160"/>
      <c r="G158" s="162"/>
      <c r="H158" s="162"/>
      <c r="I158" s="162"/>
      <c r="J158" s="162"/>
      <c r="K158" s="162"/>
      <c r="L158" s="119"/>
      <c r="M158" s="118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19"/>
      <c r="AU158" s="119"/>
      <c r="AV158" s="119"/>
      <c r="AW158" s="119"/>
      <c r="AX158" s="119"/>
      <c r="AY158" s="119"/>
      <c r="AZ158" s="119"/>
      <c r="BA158" s="119"/>
      <c r="BB158" s="119"/>
      <c r="BC158" s="119"/>
      <c r="BD158" s="119"/>
      <c r="BE158" s="119"/>
      <c r="BF158" s="119"/>
      <c r="BG158" s="119"/>
      <c r="BH158" s="119"/>
      <c r="BI158" s="119"/>
      <c r="BJ158" s="119"/>
      <c r="BK158" s="119"/>
      <c r="BL158" s="119"/>
      <c r="BM158" s="119"/>
      <c r="BN158" s="119"/>
      <c r="BO158" s="119"/>
      <c r="BP158" s="119"/>
      <c r="BQ158" s="119"/>
      <c r="BR158" s="119"/>
      <c r="BS158" s="119"/>
      <c r="BT158" s="119"/>
      <c r="BU158" s="119"/>
      <c r="BV158" s="119"/>
      <c r="BW158" s="119"/>
      <c r="BX158" s="119"/>
      <c r="BY158" s="119"/>
      <c r="BZ158" s="119"/>
      <c r="CA158" s="119"/>
      <c r="CB158" s="119"/>
      <c r="CC158" s="119"/>
      <c r="CD158" s="119"/>
      <c r="CE158" s="119"/>
      <c r="CF158" s="119"/>
      <c r="CG158" s="119"/>
      <c r="CH158" s="119"/>
      <c r="CI158" s="119"/>
      <c r="CJ158" s="119"/>
      <c r="CK158" s="119"/>
      <c r="CL158" s="119"/>
      <c r="CM158" s="119"/>
      <c r="CN158" s="119"/>
      <c r="CO158" s="119"/>
      <c r="CP158" s="119"/>
      <c r="CQ158" s="119"/>
      <c r="CR158" s="119"/>
      <c r="CS158" s="119"/>
      <c r="CT158" s="119"/>
    </row>
    <row r="159" spans="2:98">
      <c r="B159" s="160"/>
      <c r="C159" s="159"/>
      <c r="D159" s="160"/>
      <c r="E159" s="160"/>
      <c r="F159" s="160"/>
      <c r="G159" s="162"/>
      <c r="H159" s="162"/>
      <c r="I159" s="162"/>
      <c r="J159" s="162"/>
      <c r="K159" s="162"/>
      <c r="L159" s="119"/>
      <c r="M159" s="118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  <c r="AN159" s="119"/>
      <c r="AO159" s="119"/>
      <c r="AP159" s="119"/>
      <c r="AQ159" s="119"/>
      <c r="AR159" s="119"/>
      <c r="AS159" s="119"/>
      <c r="AT159" s="119"/>
      <c r="AU159" s="119"/>
      <c r="AV159" s="119"/>
      <c r="AW159" s="119"/>
      <c r="AX159" s="119"/>
      <c r="AY159" s="119"/>
      <c r="AZ159" s="119"/>
      <c r="BA159" s="119"/>
      <c r="BB159" s="119"/>
      <c r="BC159" s="119"/>
      <c r="BD159" s="119"/>
      <c r="BE159" s="119"/>
      <c r="BF159" s="119"/>
      <c r="BG159" s="119"/>
      <c r="BH159" s="119"/>
      <c r="BI159" s="119"/>
      <c r="BJ159" s="119"/>
      <c r="BK159" s="119"/>
      <c r="BL159" s="119"/>
      <c r="BM159" s="119"/>
      <c r="BN159" s="119"/>
      <c r="BO159" s="119"/>
      <c r="BP159" s="119"/>
      <c r="BQ159" s="119"/>
      <c r="BR159" s="119"/>
      <c r="BS159" s="119"/>
      <c r="BT159" s="119"/>
      <c r="BU159" s="119"/>
      <c r="BV159" s="119"/>
      <c r="BW159" s="119"/>
      <c r="BX159" s="119"/>
      <c r="BY159" s="119"/>
      <c r="BZ159" s="119"/>
      <c r="CA159" s="119"/>
      <c r="CB159" s="119"/>
      <c r="CC159" s="119"/>
      <c r="CD159" s="119"/>
      <c r="CE159" s="119"/>
      <c r="CF159" s="119"/>
      <c r="CG159" s="119"/>
      <c r="CH159" s="119"/>
      <c r="CI159" s="119"/>
      <c r="CJ159" s="119"/>
      <c r="CK159" s="119"/>
      <c r="CL159" s="119"/>
      <c r="CM159" s="119"/>
      <c r="CN159" s="119"/>
      <c r="CO159" s="119"/>
      <c r="CP159" s="119"/>
      <c r="CQ159" s="119"/>
      <c r="CR159" s="119"/>
      <c r="CS159" s="119"/>
      <c r="CT159" s="119"/>
    </row>
    <row r="160" spans="2:98">
      <c r="B160" s="160"/>
      <c r="C160" s="159"/>
      <c r="D160" s="160"/>
      <c r="E160" s="160"/>
      <c r="F160" s="160"/>
      <c r="G160" s="162"/>
      <c r="H160" s="162"/>
      <c r="I160" s="162"/>
      <c r="J160" s="162"/>
      <c r="K160" s="162"/>
      <c r="L160" s="119"/>
      <c r="M160" s="118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  <c r="AN160" s="119"/>
      <c r="AO160" s="119"/>
      <c r="AP160" s="119"/>
      <c r="AQ160" s="119"/>
      <c r="AR160" s="119"/>
      <c r="AS160" s="119"/>
      <c r="AT160" s="119"/>
      <c r="AU160" s="119"/>
      <c r="AV160" s="119"/>
      <c r="AW160" s="119"/>
      <c r="AX160" s="119"/>
      <c r="AY160" s="119"/>
      <c r="AZ160" s="119"/>
      <c r="BA160" s="119"/>
      <c r="BB160" s="119"/>
      <c r="BC160" s="119"/>
      <c r="BD160" s="119"/>
      <c r="BE160" s="119"/>
      <c r="BF160" s="119"/>
      <c r="BG160" s="119"/>
      <c r="BH160" s="119"/>
      <c r="BI160" s="119"/>
      <c r="BJ160" s="119"/>
      <c r="BK160" s="119"/>
      <c r="BL160" s="119"/>
      <c r="BM160" s="119"/>
      <c r="BN160" s="119"/>
      <c r="BO160" s="119"/>
      <c r="BP160" s="119"/>
      <c r="BQ160" s="119"/>
      <c r="BR160" s="119"/>
      <c r="BS160" s="119"/>
      <c r="BT160" s="119"/>
      <c r="BU160" s="119"/>
      <c r="BV160" s="119"/>
      <c r="BW160" s="119"/>
      <c r="BX160" s="119"/>
      <c r="BY160" s="119"/>
      <c r="BZ160" s="119"/>
      <c r="CA160" s="119"/>
      <c r="CB160" s="119"/>
      <c r="CC160" s="119"/>
      <c r="CD160" s="119"/>
      <c r="CE160" s="119"/>
      <c r="CF160" s="119"/>
      <c r="CG160" s="119"/>
      <c r="CH160" s="119"/>
      <c r="CI160" s="119"/>
      <c r="CJ160" s="119"/>
      <c r="CK160" s="119"/>
      <c r="CL160" s="119"/>
      <c r="CM160" s="119"/>
      <c r="CN160" s="119"/>
      <c r="CO160" s="119"/>
      <c r="CP160" s="119"/>
      <c r="CQ160" s="119"/>
      <c r="CR160" s="119"/>
      <c r="CS160" s="119"/>
      <c r="CT160" s="119"/>
    </row>
    <row r="161" spans="2:98">
      <c r="B161" s="160"/>
      <c r="C161" s="159"/>
      <c r="D161" s="160"/>
      <c r="E161" s="160"/>
      <c r="F161" s="160"/>
      <c r="G161" s="162"/>
      <c r="H161" s="162"/>
      <c r="I161" s="162"/>
      <c r="J161" s="162"/>
      <c r="K161" s="162"/>
      <c r="L161" s="119"/>
      <c r="M161" s="118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19"/>
      <c r="AW161" s="119"/>
      <c r="AX161" s="119"/>
      <c r="AY161" s="119"/>
      <c r="AZ161" s="119"/>
      <c r="BA161" s="119"/>
      <c r="BB161" s="119"/>
      <c r="BC161" s="119"/>
      <c r="BD161" s="119"/>
      <c r="BE161" s="119"/>
      <c r="BF161" s="119"/>
      <c r="BG161" s="119"/>
      <c r="BH161" s="119"/>
      <c r="BI161" s="119"/>
      <c r="BJ161" s="119"/>
      <c r="BK161" s="119"/>
      <c r="BL161" s="119"/>
      <c r="BM161" s="119"/>
      <c r="BN161" s="119"/>
      <c r="BO161" s="119"/>
      <c r="BP161" s="119"/>
      <c r="BQ161" s="119"/>
      <c r="BR161" s="119"/>
      <c r="BS161" s="119"/>
      <c r="BT161" s="119"/>
      <c r="BU161" s="119"/>
      <c r="BV161" s="119"/>
      <c r="BW161" s="119"/>
      <c r="BX161" s="119"/>
      <c r="BY161" s="119"/>
      <c r="BZ161" s="119"/>
      <c r="CA161" s="119"/>
      <c r="CB161" s="119"/>
      <c r="CC161" s="119"/>
      <c r="CD161" s="119"/>
      <c r="CE161" s="119"/>
      <c r="CF161" s="119"/>
      <c r="CG161" s="119"/>
      <c r="CH161" s="119"/>
      <c r="CI161" s="119"/>
      <c r="CJ161" s="119"/>
      <c r="CK161" s="119"/>
      <c r="CL161" s="119"/>
      <c r="CM161" s="119"/>
      <c r="CN161" s="119"/>
      <c r="CO161" s="119"/>
      <c r="CP161" s="119"/>
      <c r="CQ161" s="119"/>
      <c r="CR161" s="119"/>
      <c r="CS161" s="119"/>
      <c r="CT161" s="119"/>
    </row>
    <row r="162" spans="2:98">
      <c r="B162" s="160"/>
      <c r="C162" s="159"/>
      <c r="D162" s="160"/>
      <c r="E162" s="160"/>
      <c r="F162" s="160"/>
      <c r="G162" s="162"/>
      <c r="H162" s="162"/>
      <c r="I162" s="162"/>
      <c r="J162" s="162"/>
      <c r="K162" s="162"/>
      <c r="L162" s="119"/>
      <c r="M162" s="118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R162" s="119"/>
      <c r="AS162" s="119"/>
      <c r="AT162" s="119"/>
      <c r="AU162" s="119"/>
      <c r="AV162" s="119"/>
      <c r="AW162" s="119"/>
      <c r="AX162" s="119"/>
      <c r="AY162" s="119"/>
      <c r="AZ162" s="119"/>
      <c r="BA162" s="119"/>
      <c r="BB162" s="119"/>
      <c r="BC162" s="119"/>
      <c r="BD162" s="119"/>
      <c r="BE162" s="119"/>
      <c r="BF162" s="119"/>
      <c r="BG162" s="119"/>
      <c r="BH162" s="119"/>
      <c r="BI162" s="119"/>
      <c r="BJ162" s="119"/>
      <c r="BK162" s="119"/>
      <c r="BL162" s="119"/>
      <c r="BM162" s="119"/>
      <c r="BN162" s="119"/>
      <c r="BO162" s="119"/>
      <c r="BP162" s="119"/>
      <c r="BQ162" s="119"/>
      <c r="BR162" s="119"/>
      <c r="BS162" s="119"/>
      <c r="BT162" s="119"/>
      <c r="BU162" s="119"/>
      <c r="BV162" s="119"/>
      <c r="BW162" s="119"/>
      <c r="BX162" s="119"/>
      <c r="BY162" s="119"/>
      <c r="BZ162" s="119"/>
      <c r="CA162" s="119"/>
      <c r="CB162" s="119"/>
      <c r="CC162" s="119"/>
      <c r="CD162" s="119"/>
      <c r="CE162" s="119"/>
      <c r="CF162" s="119"/>
      <c r="CG162" s="119"/>
      <c r="CH162" s="119"/>
      <c r="CI162" s="119"/>
      <c r="CJ162" s="119"/>
      <c r="CK162" s="119"/>
      <c r="CL162" s="119"/>
      <c r="CM162" s="119"/>
      <c r="CN162" s="119"/>
      <c r="CO162" s="119"/>
      <c r="CP162" s="119"/>
      <c r="CQ162" s="119"/>
      <c r="CR162" s="119"/>
      <c r="CS162" s="119"/>
      <c r="CT162" s="119"/>
    </row>
    <row r="163" spans="2:98">
      <c r="B163" s="160"/>
      <c r="C163" s="159"/>
      <c r="D163" s="160"/>
      <c r="E163" s="160"/>
      <c r="F163" s="160"/>
      <c r="G163" s="162"/>
      <c r="H163" s="162"/>
      <c r="I163" s="162"/>
      <c r="J163" s="162"/>
      <c r="K163" s="162"/>
      <c r="L163" s="119"/>
      <c r="M163" s="118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119"/>
      <c r="BO163" s="119"/>
      <c r="BP163" s="119"/>
      <c r="BQ163" s="119"/>
      <c r="BR163" s="119"/>
      <c r="BS163" s="119"/>
      <c r="BT163" s="119"/>
      <c r="BU163" s="119"/>
      <c r="BV163" s="119"/>
      <c r="BW163" s="119"/>
      <c r="BX163" s="119"/>
      <c r="BY163" s="119"/>
      <c r="BZ163" s="119"/>
      <c r="CA163" s="119"/>
      <c r="CB163" s="119"/>
      <c r="CC163" s="119"/>
      <c r="CD163" s="119"/>
      <c r="CE163" s="119"/>
      <c r="CF163" s="119"/>
      <c r="CG163" s="119"/>
      <c r="CH163" s="119"/>
      <c r="CI163" s="119"/>
      <c r="CJ163" s="119"/>
      <c r="CK163" s="119"/>
      <c r="CL163" s="119"/>
      <c r="CM163" s="119"/>
      <c r="CN163" s="119"/>
      <c r="CO163" s="119"/>
      <c r="CP163" s="119"/>
      <c r="CQ163" s="119"/>
      <c r="CR163" s="119"/>
      <c r="CS163" s="119"/>
      <c r="CT163" s="119"/>
    </row>
    <row r="164" spans="2:98">
      <c r="B164" s="160"/>
      <c r="C164" s="159"/>
      <c r="D164" s="160"/>
      <c r="E164" s="160"/>
      <c r="F164" s="160"/>
      <c r="G164" s="162"/>
      <c r="H164" s="162"/>
      <c r="I164" s="162"/>
      <c r="J164" s="162"/>
      <c r="K164" s="162"/>
      <c r="L164" s="119"/>
      <c r="M164" s="118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  <c r="BC164" s="119"/>
      <c r="BD164" s="119"/>
      <c r="BE164" s="119"/>
      <c r="BF164" s="119"/>
      <c r="BG164" s="119"/>
      <c r="BH164" s="119"/>
      <c r="BI164" s="119"/>
      <c r="BJ164" s="119"/>
      <c r="BK164" s="119"/>
      <c r="BL164" s="119"/>
      <c r="BM164" s="119"/>
      <c r="BN164" s="119"/>
      <c r="BO164" s="119"/>
      <c r="BP164" s="119"/>
      <c r="BQ164" s="119"/>
      <c r="BR164" s="119"/>
      <c r="BS164" s="119"/>
      <c r="BT164" s="119"/>
      <c r="BU164" s="119"/>
      <c r="BV164" s="119"/>
      <c r="BW164" s="119"/>
      <c r="BX164" s="119"/>
      <c r="BY164" s="119"/>
      <c r="BZ164" s="119"/>
      <c r="CA164" s="119"/>
      <c r="CB164" s="119"/>
      <c r="CC164" s="119"/>
      <c r="CD164" s="119"/>
      <c r="CE164" s="119"/>
      <c r="CF164" s="119"/>
      <c r="CG164" s="119"/>
      <c r="CH164" s="119"/>
      <c r="CI164" s="119"/>
      <c r="CJ164" s="119"/>
      <c r="CK164" s="119"/>
      <c r="CL164" s="119"/>
      <c r="CM164" s="119"/>
      <c r="CN164" s="119"/>
      <c r="CO164" s="119"/>
      <c r="CP164" s="119"/>
      <c r="CQ164" s="119"/>
      <c r="CR164" s="119"/>
      <c r="CS164" s="119"/>
      <c r="CT164" s="119"/>
    </row>
    <row r="165" spans="2:98">
      <c r="B165" s="160"/>
      <c r="C165" s="159"/>
      <c r="D165" s="160"/>
      <c r="E165" s="160"/>
      <c r="F165" s="160"/>
      <c r="G165" s="162"/>
      <c r="H165" s="162"/>
      <c r="I165" s="162"/>
      <c r="J165" s="162"/>
      <c r="K165" s="162"/>
      <c r="L165" s="119"/>
      <c r="M165" s="118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  <c r="AN165" s="119"/>
      <c r="AO165" s="119"/>
      <c r="AP165" s="119"/>
      <c r="AQ165" s="119"/>
      <c r="AR165" s="119"/>
      <c r="AS165" s="119"/>
      <c r="AT165" s="119"/>
      <c r="AU165" s="119"/>
      <c r="AV165" s="119"/>
      <c r="AW165" s="119"/>
      <c r="AX165" s="119"/>
      <c r="AY165" s="119"/>
      <c r="AZ165" s="119"/>
      <c r="BA165" s="119"/>
      <c r="BB165" s="119"/>
      <c r="BC165" s="119"/>
      <c r="BD165" s="119"/>
      <c r="BE165" s="119"/>
      <c r="BF165" s="119"/>
      <c r="BG165" s="119"/>
      <c r="BH165" s="119"/>
      <c r="BI165" s="119"/>
      <c r="BJ165" s="119"/>
      <c r="BK165" s="119"/>
      <c r="BL165" s="119"/>
      <c r="BM165" s="119"/>
      <c r="BN165" s="119"/>
      <c r="BO165" s="119"/>
      <c r="BP165" s="119"/>
      <c r="BQ165" s="119"/>
      <c r="BR165" s="119"/>
      <c r="BS165" s="119"/>
      <c r="BT165" s="119"/>
      <c r="BU165" s="119"/>
      <c r="BV165" s="119"/>
      <c r="BW165" s="119"/>
      <c r="BX165" s="119"/>
      <c r="BY165" s="119"/>
      <c r="BZ165" s="119"/>
      <c r="CA165" s="119"/>
      <c r="CB165" s="119"/>
      <c r="CC165" s="119"/>
      <c r="CD165" s="119"/>
      <c r="CE165" s="119"/>
      <c r="CF165" s="119"/>
      <c r="CG165" s="119"/>
      <c r="CH165" s="119"/>
      <c r="CI165" s="119"/>
      <c r="CJ165" s="119"/>
      <c r="CK165" s="119"/>
      <c r="CL165" s="119"/>
      <c r="CM165" s="119"/>
      <c r="CN165" s="119"/>
      <c r="CO165" s="119"/>
      <c r="CP165" s="119"/>
      <c r="CQ165" s="119"/>
      <c r="CR165" s="119"/>
      <c r="CS165" s="119"/>
      <c r="CT165" s="119"/>
    </row>
    <row r="166" spans="2:98">
      <c r="B166" s="160"/>
      <c r="C166" s="159"/>
      <c r="D166" s="160"/>
      <c r="E166" s="160"/>
      <c r="F166" s="160"/>
      <c r="G166" s="162"/>
      <c r="H166" s="162"/>
      <c r="I166" s="162"/>
      <c r="J166" s="162"/>
      <c r="K166" s="162"/>
      <c r="L166" s="119"/>
      <c r="M166" s="118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  <c r="AN166" s="119"/>
      <c r="AO166" s="119"/>
      <c r="AP166" s="119"/>
      <c r="AQ166" s="119"/>
      <c r="AR166" s="119"/>
      <c r="AS166" s="119"/>
      <c r="AT166" s="119"/>
      <c r="AU166" s="119"/>
      <c r="AV166" s="119"/>
      <c r="AW166" s="119"/>
      <c r="AX166" s="119"/>
      <c r="AY166" s="119"/>
      <c r="AZ166" s="119"/>
      <c r="BA166" s="119"/>
      <c r="BB166" s="119"/>
      <c r="BC166" s="119"/>
      <c r="BD166" s="119"/>
      <c r="BE166" s="119"/>
      <c r="BF166" s="119"/>
      <c r="BG166" s="119"/>
      <c r="BH166" s="119"/>
      <c r="BI166" s="119"/>
      <c r="BJ166" s="119"/>
      <c r="BK166" s="119"/>
      <c r="BL166" s="119"/>
      <c r="BM166" s="119"/>
      <c r="BN166" s="119"/>
      <c r="BO166" s="119"/>
      <c r="BP166" s="119"/>
      <c r="BQ166" s="119"/>
      <c r="BR166" s="119"/>
      <c r="BS166" s="119"/>
      <c r="BT166" s="119"/>
      <c r="BU166" s="119"/>
      <c r="BV166" s="119"/>
      <c r="BW166" s="119"/>
      <c r="BX166" s="119"/>
      <c r="BY166" s="119"/>
      <c r="BZ166" s="119"/>
      <c r="CA166" s="119"/>
      <c r="CB166" s="119"/>
      <c r="CC166" s="119"/>
      <c r="CD166" s="119"/>
      <c r="CE166" s="119"/>
      <c r="CF166" s="119"/>
      <c r="CG166" s="119"/>
      <c r="CH166" s="119"/>
      <c r="CI166" s="119"/>
      <c r="CJ166" s="119"/>
      <c r="CK166" s="119"/>
      <c r="CL166" s="119"/>
      <c r="CM166" s="119"/>
      <c r="CN166" s="119"/>
      <c r="CO166" s="119"/>
      <c r="CP166" s="119"/>
      <c r="CQ166" s="119"/>
      <c r="CR166" s="119"/>
      <c r="CS166" s="119"/>
      <c r="CT166" s="119"/>
    </row>
    <row r="167" spans="2:98">
      <c r="B167" s="160"/>
      <c r="C167" s="159"/>
      <c r="D167" s="160"/>
      <c r="E167" s="160"/>
      <c r="F167" s="160"/>
      <c r="G167" s="162"/>
      <c r="H167" s="162"/>
      <c r="I167" s="162"/>
      <c r="J167" s="162"/>
      <c r="K167" s="162"/>
      <c r="L167" s="119"/>
      <c r="M167" s="118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  <c r="AN167" s="119"/>
      <c r="AO167" s="119"/>
      <c r="AP167" s="119"/>
      <c r="AQ167" s="119"/>
      <c r="AR167" s="119"/>
      <c r="AS167" s="119"/>
      <c r="AT167" s="119"/>
      <c r="AU167" s="119"/>
      <c r="AV167" s="119"/>
      <c r="AW167" s="119"/>
      <c r="AX167" s="119"/>
      <c r="AY167" s="119"/>
      <c r="AZ167" s="119"/>
      <c r="BA167" s="119"/>
      <c r="BB167" s="119"/>
      <c r="BC167" s="119"/>
      <c r="BD167" s="119"/>
      <c r="BE167" s="119"/>
      <c r="BF167" s="119"/>
      <c r="BG167" s="119"/>
      <c r="BH167" s="119"/>
      <c r="BI167" s="119"/>
      <c r="BJ167" s="119"/>
      <c r="BK167" s="119"/>
      <c r="BL167" s="119"/>
      <c r="BM167" s="119"/>
      <c r="BN167" s="119"/>
      <c r="BO167" s="119"/>
      <c r="BP167" s="119"/>
      <c r="BQ167" s="119"/>
      <c r="BR167" s="119"/>
      <c r="BS167" s="119"/>
      <c r="BT167" s="119"/>
      <c r="BU167" s="119"/>
      <c r="BV167" s="119"/>
      <c r="BW167" s="119"/>
      <c r="BX167" s="119"/>
      <c r="BY167" s="119"/>
      <c r="BZ167" s="119"/>
      <c r="CA167" s="119"/>
      <c r="CB167" s="119"/>
      <c r="CC167" s="119"/>
      <c r="CD167" s="119"/>
      <c r="CE167" s="119"/>
      <c r="CF167" s="119"/>
      <c r="CG167" s="119"/>
      <c r="CH167" s="119"/>
      <c r="CI167" s="119"/>
      <c r="CJ167" s="119"/>
      <c r="CK167" s="119"/>
      <c r="CL167" s="119"/>
      <c r="CM167" s="119"/>
      <c r="CN167" s="119"/>
      <c r="CO167" s="119"/>
      <c r="CP167" s="119"/>
      <c r="CQ167" s="119"/>
      <c r="CR167" s="119"/>
      <c r="CS167" s="119"/>
      <c r="CT167" s="119"/>
    </row>
    <row r="168" spans="2:98">
      <c r="B168" s="160"/>
      <c r="C168" s="159"/>
      <c r="D168" s="160"/>
      <c r="E168" s="160"/>
      <c r="F168" s="160"/>
      <c r="G168" s="162"/>
      <c r="H168" s="162"/>
      <c r="I168" s="162"/>
      <c r="J168" s="162"/>
      <c r="K168" s="162"/>
      <c r="L168" s="119"/>
      <c r="M168" s="118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19"/>
      <c r="AU168" s="119"/>
      <c r="AV168" s="119"/>
      <c r="AW168" s="119"/>
      <c r="AX168" s="119"/>
      <c r="AY168" s="119"/>
      <c r="AZ168" s="119"/>
      <c r="BA168" s="119"/>
      <c r="BB168" s="119"/>
      <c r="BC168" s="119"/>
      <c r="BD168" s="119"/>
      <c r="BE168" s="119"/>
      <c r="BF168" s="119"/>
      <c r="BG168" s="119"/>
      <c r="BH168" s="119"/>
      <c r="BI168" s="119"/>
      <c r="BJ168" s="119"/>
      <c r="BK168" s="119"/>
      <c r="BL168" s="119"/>
      <c r="BM168" s="119"/>
      <c r="BN168" s="119"/>
      <c r="BO168" s="119"/>
      <c r="BP168" s="119"/>
      <c r="BQ168" s="119"/>
      <c r="BR168" s="119"/>
      <c r="BS168" s="119"/>
      <c r="BT168" s="119"/>
      <c r="BU168" s="119"/>
      <c r="BV168" s="119"/>
      <c r="BW168" s="119"/>
      <c r="BX168" s="119"/>
      <c r="BY168" s="119"/>
      <c r="BZ168" s="119"/>
      <c r="CA168" s="119"/>
      <c r="CB168" s="119"/>
      <c r="CC168" s="119"/>
      <c r="CD168" s="119"/>
      <c r="CE168" s="119"/>
      <c r="CF168" s="119"/>
      <c r="CG168" s="119"/>
      <c r="CH168" s="119"/>
      <c r="CI168" s="119"/>
      <c r="CJ168" s="119"/>
      <c r="CK168" s="119"/>
      <c r="CL168" s="119"/>
      <c r="CM168" s="119"/>
      <c r="CN168" s="119"/>
      <c r="CO168" s="119"/>
      <c r="CP168" s="119"/>
      <c r="CQ168" s="119"/>
      <c r="CR168" s="119"/>
      <c r="CS168" s="119"/>
      <c r="CT168" s="119"/>
    </row>
    <row r="169" spans="2:98">
      <c r="B169" s="160"/>
      <c r="C169" s="159"/>
      <c r="D169" s="160"/>
      <c r="E169" s="160"/>
      <c r="F169" s="160"/>
      <c r="G169" s="162"/>
      <c r="H169" s="162"/>
      <c r="I169" s="162"/>
      <c r="J169" s="162"/>
      <c r="K169" s="162"/>
      <c r="L169" s="119"/>
      <c r="M169" s="118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119"/>
      <c r="BO169" s="119"/>
      <c r="BP169" s="119"/>
      <c r="BQ169" s="119"/>
      <c r="BR169" s="119"/>
      <c r="BS169" s="119"/>
      <c r="BT169" s="119"/>
      <c r="BU169" s="119"/>
      <c r="BV169" s="119"/>
      <c r="BW169" s="119"/>
      <c r="BX169" s="119"/>
      <c r="BY169" s="119"/>
      <c r="BZ169" s="119"/>
      <c r="CA169" s="119"/>
      <c r="CB169" s="119"/>
      <c r="CC169" s="119"/>
      <c r="CD169" s="119"/>
      <c r="CE169" s="119"/>
      <c r="CF169" s="119"/>
      <c r="CG169" s="119"/>
      <c r="CH169" s="119"/>
      <c r="CI169" s="119"/>
      <c r="CJ169" s="119"/>
      <c r="CK169" s="119"/>
      <c r="CL169" s="119"/>
      <c r="CM169" s="119"/>
      <c r="CN169" s="119"/>
      <c r="CO169" s="119"/>
      <c r="CP169" s="119"/>
      <c r="CQ169" s="119"/>
      <c r="CR169" s="119"/>
      <c r="CS169" s="119"/>
      <c r="CT169" s="119"/>
    </row>
    <row r="170" spans="2:98">
      <c r="B170" s="160"/>
      <c r="C170" s="159"/>
      <c r="D170" s="160"/>
      <c r="E170" s="160"/>
      <c r="F170" s="160"/>
      <c r="G170" s="162"/>
      <c r="H170" s="162"/>
      <c r="I170" s="162"/>
      <c r="J170" s="162"/>
      <c r="K170" s="162"/>
      <c r="L170" s="119"/>
      <c r="M170" s="118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  <c r="AN170" s="119"/>
      <c r="AO170" s="119"/>
      <c r="AP170" s="119"/>
      <c r="AQ170" s="119"/>
      <c r="AR170" s="119"/>
      <c r="AS170" s="119"/>
      <c r="AT170" s="119"/>
      <c r="AU170" s="119"/>
      <c r="AV170" s="119"/>
      <c r="AW170" s="119"/>
      <c r="AX170" s="119"/>
      <c r="AY170" s="119"/>
      <c r="AZ170" s="119"/>
      <c r="BA170" s="119"/>
      <c r="BB170" s="119"/>
      <c r="BC170" s="119"/>
      <c r="BD170" s="119"/>
      <c r="BE170" s="119"/>
      <c r="BF170" s="119"/>
      <c r="BG170" s="119"/>
      <c r="BH170" s="119"/>
      <c r="BI170" s="119"/>
      <c r="BJ170" s="119"/>
      <c r="BK170" s="119"/>
      <c r="BL170" s="119"/>
      <c r="BM170" s="119"/>
      <c r="BN170" s="119"/>
      <c r="BO170" s="119"/>
      <c r="BP170" s="119"/>
      <c r="BQ170" s="119"/>
      <c r="BR170" s="119"/>
      <c r="BS170" s="119"/>
      <c r="BT170" s="119"/>
      <c r="BU170" s="119"/>
      <c r="BV170" s="119"/>
      <c r="BW170" s="119"/>
      <c r="BX170" s="119"/>
      <c r="BY170" s="119"/>
      <c r="BZ170" s="119"/>
      <c r="CA170" s="119"/>
      <c r="CB170" s="119"/>
      <c r="CC170" s="119"/>
      <c r="CD170" s="119"/>
      <c r="CE170" s="119"/>
      <c r="CF170" s="119"/>
      <c r="CG170" s="119"/>
      <c r="CH170" s="119"/>
      <c r="CI170" s="119"/>
      <c r="CJ170" s="119"/>
      <c r="CK170" s="119"/>
      <c r="CL170" s="119"/>
      <c r="CM170" s="119"/>
      <c r="CN170" s="119"/>
      <c r="CO170" s="119"/>
      <c r="CP170" s="119"/>
      <c r="CQ170" s="119"/>
      <c r="CR170" s="119"/>
      <c r="CS170" s="119"/>
      <c r="CT170" s="119"/>
    </row>
    <row r="171" spans="2:98">
      <c r="B171" s="160"/>
      <c r="C171" s="159"/>
      <c r="D171" s="160"/>
      <c r="E171" s="160"/>
      <c r="F171" s="160"/>
      <c r="G171" s="162"/>
      <c r="H171" s="162"/>
      <c r="I171" s="162"/>
      <c r="J171" s="162"/>
      <c r="K171" s="162"/>
      <c r="L171" s="119"/>
      <c r="M171" s="118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  <c r="AN171" s="119"/>
      <c r="AO171" s="119"/>
      <c r="AP171" s="119"/>
      <c r="AQ171" s="119"/>
      <c r="AR171" s="119"/>
      <c r="AS171" s="119"/>
      <c r="AT171" s="119"/>
      <c r="AU171" s="119"/>
      <c r="AV171" s="119"/>
      <c r="AW171" s="119"/>
      <c r="AX171" s="119"/>
      <c r="AY171" s="119"/>
      <c r="AZ171" s="119"/>
      <c r="BA171" s="119"/>
      <c r="BB171" s="119"/>
      <c r="BC171" s="119"/>
      <c r="BD171" s="119"/>
      <c r="BE171" s="119"/>
      <c r="BF171" s="119"/>
      <c r="BG171" s="119"/>
      <c r="BH171" s="119"/>
      <c r="BI171" s="119"/>
      <c r="BJ171" s="119"/>
      <c r="BK171" s="119"/>
      <c r="BL171" s="119"/>
      <c r="BM171" s="119"/>
      <c r="BN171" s="119"/>
      <c r="BO171" s="119"/>
      <c r="BP171" s="119"/>
      <c r="BQ171" s="119"/>
      <c r="BR171" s="119"/>
      <c r="BS171" s="119"/>
      <c r="BT171" s="119"/>
      <c r="BU171" s="119"/>
      <c r="BV171" s="119"/>
      <c r="BW171" s="119"/>
      <c r="BX171" s="119"/>
      <c r="BY171" s="119"/>
      <c r="BZ171" s="119"/>
      <c r="CA171" s="119"/>
      <c r="CB171" s="119"/>
      <c r="CC171" s="119"/>
      <c r="CD171" s="119"/>
      <c r="CE171" s="119"/>
      <c r="CF171" s="119"/>
      <c r="CG171" s="119"/>
      <c r="CH171" s="119"/>
      <c r="CI171" s="119"/>
      <c r="CJ171" s="119"/>
      <c r="CK171" s="119"/>
      <c r="CL171" s="119"/>
      <c r="CM171" s="119"/>
      <c r="CN171" s="119"/>
      <c r="CO171" s="119"/>
      <c r="CP171" s="119"/>
      <c r="CQ171" s="119"/>
      <c r="CR171" s="119"/>
      <c r="CS171" s="119"/>
      <c r="CT171" s="119"/>
    </row>
    <row r="172" spans="2:98">
      <c r="B172" s="160"/>
      <c r="C172" s="159"/>
      <c r="D172" s="160"/>
      <c r="E172" s="160"/>
      <c r="F172" s="160"/>
      <c r="G172" s="162"/>
      <c r="H172" s="162"/>
      <c r="I172" s="162"/>
      <c r="J172" s="162"/>
      <c r="K172" s="162"/>
      <c r="L172" s="119"/>
      <c r="M172" s="118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  <c r="AN172" s="119"/>
      <c r="AO172" s="119"/>
      <c r="AP172" s="119"/>
      <c r="AQ172" s="119"/>
      <c r="AR172" s="119"/>
      <c r="AS172" s="119"/>
      <c r="AT172" s="119"/>
      <c r="AU172" s="119"/>
      <c r="AV172" s="119"/>
      <c r="AW172" s="119"/>
      <c r="AX172" s="119"/>
      <c r="AY172" s="119"/>
      <c r="AZ172" s="119"/>
      <c r="BA172" s="119"/>
      <c r="BB172" s="119"/>
      <c r="BC172" s="119"/>
      <c r="BD172" s="119"/>
      <c r="BE172" s="119"/>
      <c r="BF172" s="119"/>
      <c r="BG172" s="119"/>
      <c r="BH172" s="119"/>
      <c r="BI172" s="119"/>
      <c r="BJ172" s="119"/>
      <c r="BK172" s="119"/>
      <c r="BL172" s="119"/>
      <c r="BM172" s="119"/>
      <c r="BN172" s="119"/>
      <c r="BO172" s="119"/>
      <c r="BP172" s="119"/>
      <c r="BQ172" s="119"/>
      <c r="BR172" s="119"/>
      <c r="BS172" s="119"/>
      <c r="BT172" s="119"/>
      <c r="BU172" s="119"/>
      <c r="BV172" s="119"/>
      <c r="BW172" s="119"/>
      <c r="BX172" s="119"/>
      <c r="BY172" s="119"/>
      <c r="BZ172" s="119"/>
      <c r="CA172" s="119"/>
      <c r="CB172" s="119"/>
      <c r="CC172" s="119"/>
      <c r="CD172" s="119"/>
      <c r="CE172" s="119"/>
      <c r="CF172" s="119"/>
      <c r="CG172" s="119"/>
      <c r="CH172" s="119"/>
      <c r="CI172" s="119"/>
      <c r="CJ172" s="119"/>
      <c r="CK172" s="119"/>
      <c r="CL172" s="119"/>
      <c r="CM172" s="119"/>
      <c r="CN172" s="119"/>
      <c r="CO172" s="119"/>
      <c r="CP172" s="119"/>
      <c r="CQ172" s="119"/>
      <c r="CR172" s="119"/>
      <c r="CS172" s="119"/>
      <c r="CT172" s="119"/>
    </row>
    <row r="173" spans="2:98">
      <c r="B173" s="160"/>
      <c r="C173" s="159"/>
      <c r="D173" s="160"/>
      <c r="E173" s="160"/>
      <c r="F173" s="160"/>
      <c r="G173" s="162"/>
      <c r="H173" s="162"/>
      <c r="I173" s="162"/>
      <c r="J173" s="162"/>
      <c r="K173" s="162"/>
      <c r="L173" s="119"/>
      <c r="M173" s="118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  <c r="AN173" s="119"/>
      <c r="AO173" s="119"/>
      <c r="AP173" s="119"/>
      <c r="AQ173" s="119"/>
      <c r="AR173" s="119"/>
      <c r="AS173" s="119"/>
      <c r="AT173" s="119"/>
      <c r="AU173" s="119"/>
      <c r="AV173" s="119"/>
      <c r="AW173" s="119"/>
      <c r="AX173" s="119"/>
      <c r="AY173" s="119"/>
      <c r="AZ173" s="119"/>
      <c r="BA173" s="119"/>
      <c r="BB173" s="119"/>
      <c r="BC173" s="119"/>
      <c r="BD173" s="119"/>
      <c r="BE173" s="119"/>
      <c r="BF173" s="119"/>
      <c r="BG173" s="119"/>
      <c r="BH173" s="119"/>
      <c r="BI173" s="119"/>
      <c r="BJ173" s="119"/>
      <c r="BK173" s="119"/>
      <c r="BL173" s="119"/>
      <c r="BM173" s="119"/>
      <c r="BN173" s="119"/>
      <c r="BO173" s="119"/>
      <c r="BP173" s="119"/>
      <c r="BQ173" s="119"/>
      <c r="BR173" s="119"/>
      <c r="BS173" s="119"/>
      <c r="BT173" s="119"/>
      <c r="BU173" s="119"/>
      <c r="BV173" s="119"/>
      <c r="BW173" s="119"/>
      <c r="BX173" s="119"/>
      <c r="BY173" s="119"/>
      <c r="BZ173" s="119"/>
      <c r="CA173" s="119"/>
      <c r="CB173" s="119"/>
      <c r="CC173" s="119"/>
      <c r="CD173" s="119"/>
      <c r="CE173" s="119"/>
      <c r="CF173" s="119"/>
      <c r="CG173" s="119"/>
      <c r="CH173" s="119"/>
      <c r="CI173" s="119"/>
      <c r="CJ173" s="119"/>
      <c r="CK173" s="119"/>
      <c r="CL173" s="119"/>
      <c r="CM173" s="119"/>
      <c r="CN173" s="119"/>
      <c r="CO173" s="119"/>
      <c r="CP173" s="119"/>
      <c r="CQ173" s="119"/>
      <c r="CR173" s="119"/>
      <c r="CS173" s="119"/>
      <c r="CT173" s="119"/>
    </row>
    <row r="174" spans="2:98">
      <c r="B174" s="160"/>
      <c r="C174" s="159"/>
      <c r="D174" s="160"/>
      <c r="E174" s="160"/>
      <c r="F174" s="160"/>
      <c r="G174" s="162"/>
      <c r="H174" s="162"/>
      <c r="I174" s="162"/>
      <c r="J174" s="162"/>
      <c r="K174" s="162"/>
      <c r="L174" s="119"/>
      <c r="M174" s="118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  <c r="AN174" s="119"/>
      <c r="AO174" s="119"/>
      <c r="AP174" s="119"/>
      <c r="AQ174" s="119"/>
      <c r="AR174" s="119"/>
      <c r="AS174" s="119"/>
      <c r="AT174" s="119"/>
      <c r="AU174" s="119"/>
      <c r="AV174" s="119"/>
      <c r="AW174" s="119"/>
      <c r="AX174" s="119"/>
      <c r="AY174" s="119"/>
      <c r="AZ174" s="119"/>
      <c r="BA174" s="119"/>
      <c r="BB174" s="119"/>
      <c r="BC174" s="119"/>
      <c r="BD174" s="119"/>
      <c r="BE174" s="119"/>
      <c r="BF174" s="119"/>
      <c r="BG174" s="119"/>
      <c r="BH174" s="119"/>
      <c r="BI174" s="119"/>
      <c r="BJ174" s="119"/>
      <c r="BK174" s="119"/>
      <c r="BL174" s="119"/>
      <c r="BM174" s="119"/>
      <c r="BN174" s="119"/>
      <c r="BO174" s="119"/>
      <c r="BP174" s="119"/>
      <c r="BQ174" s="119"/>
      <c r="BR174" s="119"/>
      <c r="BS174" s="119"/>
      <c r="BT174" s="119"/>
      <c r="BU174" s="119"/>
      <c r="BV174" s="119"/>
      <c r="BW174" s="119"/>
      <c r="BX174" s="119"/>
      <c r="BY174" s="119"/>
      <c r="BZ174" s="119"/>
      <c r="CA174" s="119"/>
      <c r="CB174" s="119"/>
      <c r="CC174" s="119"/>
      <c r="CD174" s="119"/>
      <c r="CE174" s="119"/>
      <c r="CF174" s="119"/>
      <c r="CG174" s="119"/>
      <c r="CH174" s="119"/>
      <c r="CI174" s="119"/>
      <c r="CJ174" s="119"/>
      <c r="CK174" s="119"/>
      <c r="CL174" s="119"/>
      <c r="CM174" s="119"/>
      <c r="CN174" s="119"/>
      <c r="CO174" s="119"/>
      <c r="CP174" s="119"/>
      <c r="CQ174" s="119"/>
      <c r="CR174" s="119"/>
      <c r="CS174" s="119"/>
      <c r="CT174" s="119"/>
    </row>
    <row r="175" spans="2:98">
      <c r="B175" s="160"/>
      <c r="C175" s="159"/>
      <c r="D175" s="160"/>
      <c r="E175" s="160"/>
      <c r="F175" s="160"/>
      <c r="G175" s="162"/>
      <c r="H175" s="162"/>
      <c r="I175" s="162"/>
      <c r="J175" s="162"/>
      <c r="K175" s="162"/>
      <c r="L175" s="119"/>
      <c r="M175" s="118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  <c r="AN175" s="119"/>
      <c r="AO175" s="119"/>
      <c r="AP175" s="119"/>
      <c r="AQ175" s="119"/>
      <c r="AR175" s="119"/>
      <c r="AS175" s="119"/>
      <c r="AT175" s="119"/>
      <c r="AU175" s="119"/>
      <c r="AV175" s="119"/>
      <c r="AW175" s="119"/>
      <c r="AX175" s="119"/>
      <c r="AY175" s="119"/>
      <c r="AZ175" s="119"/>
      <c r="BA175" s="119"/>
      <c r="BB175" s="119"/>
      <c r="BC175" s="119"/>
      <c r="BD175" s="119"/>
      <c r="BE175" s="119"/>
      <c r="BF175" s="119"/>
      <c r="BG175" s="119"/>
      <c r="BH175" s="119"/>
      <c r="BI175" s="119"/>
      <c r="BJ175" s="119"/>
      <c r="BK175" s="119"/>
      <c r="BL175" s="119"/>
      <c r="BM175" s="119"/>
      <c r="BN175" s="119"/>
      <c r="BO175" s="119"/>
      <c r="BP175" s="119"/>
      <c r="BQ175" s="119"/>
      <c r="BR175" s="119"/>
      <c r="BS175" s="119"/>
      <c r="BT175" s="119"/>
      <c r="BU175" s="119"/>
      <c r="BV175" s="119"/>
      <c r="BW175" s="119"/>
      <c r="BX175" s="119"/>
      <c r="BY175" s="119"/>
      <c r="BZ175" s="119"/>
      <c r="CA175" s="119"/>
      <c r="CB175" s="119"/>
      <c r="CC175" s="119"/>
      <c r="CD175" s="119"/>
      <c r="CE175" s="119"/>
      <c r="CF175" s="119"/>
      <c r="CG175" s="119"/>
      <c r="CH175" s="119"/>
      <c r="CI175" s="119"/>
      <c r="CJ175" s="119"/>
      <c r="CK175" s="119"/>
      <c r="CL175" s="119"/>
      <c r="CM175" s="119"/>
      <c r="CN175" s="119"/>
      <c r="CO175" s="119"/>
      <c r="CP175" s="119"/>
      <c r="CQ175" s="119"/>
      <c r="CR175" s="119"/>
      <c r="CS175" s="119"/>
      <c r="CT175" s="119"/>
    </row>
    <row r="176" spans="2:98">
      <c r="B176" s="160"/>
      <c r="C176" s="159"/>
      <c r="D176" s="160"/>
      <c r="E176" s="160"/>
      <c r="F176" s="160"/>
      <c r="G176" s="162"/>
      <c r="H176" s="162"/>
      <c r="I176" s="162"/>
      <c r="J176" s="162"/>
      <c r="K176" s="162"/>
      <c r="L176" s="119"/>
      <c r="M176" s="118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  <c r="AN176" s="119"/>
      <c r="AO176" s="119"/>
      <c r="AP176" s="119"/>
      <c r="AQ176" s="119"/>
      <c r="AR176" s="119"/>
      <c r="AS176" s="119"/>
      <c r="AT176" s="119"/>
      <c r="AU176" s="119"/>
      <c r="AV176" s="119"/>
      <c r="AW176" s="119"/>
      <c r="AX176" s="119"/>
      <c r="AY176" s="119"/>
      <c r="AZ176" s="119"/>
      <c r="BA176" s="119"/>
      <c r="BB176" s="119"/>
      <c r="BC176" s="119"/>
      <c r="BD176" s="119"/>
      <c r="BE176" s="119"/>
      <c r="BF176" s="119"/>
      <c r="BG176" s="119"/>
      <c r="BH176" s="119"/>
      <c r="BI176" s="119"/>
      <c r="BJ176" s="119"/>
      <c r="BK176" s="119"/>
      <c r="BL176" s="119"/>
      <c r="BM176" s="119"/>
      <c r="BN176" s="119"/>
      <c r="BO176" s="119"/>
      <c r="BP176" s="119"/>
      <c r="BQ176" s="119"/>
      <c r="BR176" s="119"/>
      <c r="BS176" s="119"/>
      <c r="BT176" s="119"/>
      <c r="BU176" s="119"/>
      <c r="BV176" s="119"/>
      <c r="BW176" s="119"/>
      <c r="BX176" s="119"/>
      <c r="BY176" s="119"/>
      <c r="BZ176" s="119"/>
      <c r="CA176" s="119"/>
      <c r="CB176" s="119"/>
      <c r="CC176" s="119"/>
      <c r="CD176" s="119"/>
      <c r="CE176" s="119"/>
      <c r="CF176" s="119"/>
      <c r="CG176" s="119"/>
      <c r="CH176" s="119"/>
      <c r="CI176" s="119"/>
      <c r="CJ176" s="119"/>
      <c r="CK176" s="119"/>
      <c r="CL176" s="119"/>
      <c r="CM176" s="119"/>
      <c r="CN176" s="119"/>
      <c r="CO176" s="119"/>
      <c r="CP176" s="119"/>
      <c r="CQ176" s="119"/>
      <c r="CR176" s="119"/>
      <c r="CS176" s="119"/>
      <c r="CT176" s="119"/>
    </row>
    <row r="177" spans="2:98">
      <c r="B177" s="160"/>
      <c r="C177" s="159"/>
      <c r="D177" s="160"/>
      <c r="E177" s="160"/>
      <c r="F177" s="160"/>
      <c r="G177" s="162"/>
      <c r="H177" s="162"/>
      <c r="I177" s="162"/>
      <c r="J177" s="162"/>
      <c r="K177" s="162"/>
      <c r="L177" s="119"/>
      <c r="M177" s="118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  <c r="AN177" s="119"/>
      <c r="AO177" s="119"/>
      <c r="AP177" s="119"/>
      <c r="AQ177" s="119"/>
      <c r="AR177" s="119"/>
      <c r="AS177" s="119"/>
      <c r="AT177" s="119"/>
      <c r="AU177" s="119"/>
      <c r="AV177" s="119"/>
      <c r="AW177" s="119"/>
      <c r="AX177" s="119"/>
      <c r="AY177" s="119"/>
      <c r="AZ177" s="119"/>
      <c r="BA177" s="119"/>
      <c r="BB177" s="119"/>
      <c r="BC177" s="119"/>
      <c r="BD177" s="119"/>
      <c r="BE177" s="119"/>
      <c r="BF177" s="119"/>
      <c r="BG177" s="119"/>
      <c r="BH177" s="119"/>
      <c r="BI177" s="119"/>
      <c r="BJ177" s="119"/>
      <c r="BK177" s="119"/>
      <c r="BL177" s="119"/>
      <c r="BM177" s="119"/>
      <c r="BN177" s="119"/>
      <c r="BO177" s="119"/>
      <c r="BP177" s="119"/>
      <c r="BQ177" s="119"/>
      <c r="BR177" s="119"/>
      <c r="BS177" s="119"/>
      <c r="BT177" s="119"/>
      <c r="BU177" s="119"/>
      <c r="BV177" s="119"/>
      <c r="BW177" s="119"/>
      <c r="BX177" s="119"/>
      <c r="BY177" s="119"/>
      <c r="BZ177" s="119"/>
      <c r="CA177" s="119"/>
      <c r="CB177" s="119"/>
      <c r="CC177" s="119"/>
      <c r="CD177" s="119"/>
      <c r="CE177" s="119"/>
      <c r="CF177" s="119"/>
      <c r="CG177" s="119"/>
      <c r="CH177" s="119"/>
      <c r="CI177" s="119"/>
      <c r="CJ177" s="119"/>
      <c r="CK177" s="119"/>
      <c r="CL177" s="119"/>
      <c r="CM177" s="119"/>
      <c r="CN177" s="119"/>
      <c r="CO177" s="119"/>
      <c r="CP177" s="119"/>
      <c r="CQ177" s="119"/>
      <c r="CR177" s="119"/>
      <c r="CS177" s="119"/>
      <c r="CT177" s="119"/>
    </row>
    <row r="178" spans="2:98">
      <c r="B178" s="160"/>
      <c r="C178" s="159"/>
      <c r="D178" s="160"/>
      <c r="E178" s="160"/>
      <c r="F178" s="160"/>
      <c r="G178" s="162"/>
      <c r="H178" s="162"/>
      <c r="I178" s="162"/>
      <c r="J178" s="162"/>
      <c r="K178" s="162"/>
      <c r="L178" s="119"/>
      <c r="M178" s="118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119"/>
      <c r="AV178" s="119"/>
      <c r="AW178" s="119"/>
      <c r="AX178" s="119"/>
      <c r="AY178" s="119"/>
      <c r="AZ178" s="119"/>
      <c r="BA178" s="119"/>
      <c r="BB178" s="119"/>
      <c r="BC178" s="119"/>
      <c r="BD178" s="119"/>
      <c r="BE178" s="119"/>
      <c r="BF178" s="119"/>
      <c r="BG178" s="119"/>
      <c r="BH178" s="119"/>
      <c r="BI178" s="119"/>
      <c r="BJ178" s="119"/>
      <c r="BK178" s="119"/>
      <c r="BL178" s="119"/>
      <c r="BM178" s="119"/>
      <c r="BN178" s="119"/>
      <c r="BO178" s="119"/>
      <c r="BP178" s="119"/>
      <c r="BQ178" s="119"/>
      <c r="BR178" s="119"/>
      <c r="BS178" s="119"/>
      <c r="BT178" s="119"/>
      <c r="BU178" s="119"/>
      <c r="BV178" s="119"/>
      <c r="BW178" s="119"/>
      <c r="BX178" s="119"/>
      <c r="BY178" s="119"/>
      <c r="BZ178" s="119"/>
      <c r="CA178" s="119"/>
      <c r="CB178" s="119"/>
      <c r="CC178" s="119"/>
      <c r="CD178" s="119"/>
      <c r="CE178" s="119"/>
      <c r="CF178" s="119"/>
      <c r="CG178" s="119"/>
      <c r="CH178" s="119"/>
      <c r="CI178" s="119"/>
      <c r="CJ178" s="119"/>
      <c r="CK178" s="119"/>
      <c r="CL178" s="119"/>
      <c r="CM178" s="119"/>
      <c r="CN178" s="119"/>
      <c r="CO178" s="119"/>
      <c r="CP178" s="119"/>
      <c r="CQ178" s="119"/>
      <c r="CR178" s="119"/>
      <c r="CS178" s="119"/>
      <c r="CT178" s="119"/>
    </row>
    <row r="179" spans="2:98">
      <c r="B179" s="160"/>
      <c r="C179" s="159"/>
      <c r="D179" s="160"/>
      <c r="E179" s="160"/>
      <c r="F179" s="160"/>
      <c r="G179" s="162"/>
      <c r="H179" s="162"/>
      <c r="I179" s="162"/>
      <c r="J179" s="162"/>
      <c r="K179" s="162"/>
      <c r="L179" s="119"/>
      <c r="M179" s="118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19"/>
      <c r="AW179" s="119"/>
      <c r="AX179" s="119"/>
      <c r="AY179" s="119"/>
      <c r="AZ179" s="119"/>
      <c r="BA179" s="119"/>
      <c r="BB179" s="119"/>
      <c r="BC179" s="119"/>
      <c r="BD179" s="119"/>
      <c r="BE179" s="119"/>
      <c r="BF179" s="119"/>
      <c r="BG179" s="119"/>
      <c r="BH179" s="119"/>
      <c r="BI179" s="119"/>
      <c r="BJ179" s="119"/>
      <c r="BK179" s="119"/>
      <c r="BL179" s="119"/>
      <c r="BM179" s="119"/>
      <c r="BN179" s="119"/>
      <c r="BO179" s="119"/>
      <c r="BP179" s="119"/>
      <c r="BQ179" s="119"/>
      <c r="BR179" s="119"/>
      <c r="BS179" s="119"/>
      <c r="BT179" s="119"/>
      <c r="BU179" s="119"/>
      <c r="BV179" s="119"/>
      <c r="BW179" s="119"/>
      <c r="BX179" s="119"/>
      <c r="BY179" s="119"/>
      <c r="BZ179" s="119"/>
      <c r="CA179" s="119"/>
      <c r="CB179" s="119"/>
      <c r="CC179" s="119"/>
      <c r="CD179" s="119"/>
      <c r="CE179" s="119"/>
      <c r="CF179" s="119"/>
      <c r="CG179" s="119"/>
      <c r="CH179" s="119"/>
      <c r="CI179" s="119"/>
      <c r="CJ179" s="119"/>
      <c r="CK179" s="119"/>
      <c r="CL179" s="119"/>
      <c r="CM179" s="119"/>
      <c r="CN179" s="119"/>
      <c r="CO179" s="119"/>
      <c r="CP179" s="119"/>
      <c r="CQ179" s="119"/>
      <c r="CR179" s="119"/>
      <c r="CS179" s="119"/>
      <c r="CT179" s="119"/>
    </row>
    <row r="180" spans="2:98">
      <c r="B180" s="160"/>
      <c r="C180" s="159"/>
      <c r="D180" s="160"/>
      <c r="E180" s="160"/>
      <c r="F180" s="160"/>
      <c r="G180" s="162"/>
      <c r="H180" s="162"/>
      <c r="I180" s="162"/>
      <c r="J180" s="162"/>
      <c r="K180" s="162"/>
      <c r="L180" s="119"/>
      <c r="M180" s="118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  <c r="AN180" s="119"/>
      <c r="AO180" s="119"/>
      <c r="AP180" s="119"/>
      <c r="AQ180" s="119"/>
      <c r="AR180" s="119"/>
      <c r="AS180" s="119"/>
      <c r="AT180" s="119"/>
      <c r="AU180" s="119"/>
      <c r="AV180" s="119"/>
      <c r="AW180" s="119"/>
      <c r="AX180" s="119"/>
      <c r="AY180" s="119"/>
      <c r="AZ180" s="119"/>
      <c r="BA180" s="119"/>
      <c r="BB180" s="119"/>
      <c r="BC180" s="119"/>
      <c r="BD180" s="119"/>
      <c r="BE180" s="119"/>
      <c r="BF180" s="119"/>
      <c r="BG180" s="119"/>
      <c r="BH180" s="119"/>
      <c r="BI180" s="119"/>
      <c r="BJ180" s="119"/>
      <c r="BK180" s="119"/>
      <c r="BL180" s="119"/>
      <c r="BM180" s="119"/>
      <c r="BN180" s="119"/>
      <c r="BO180" s="119"/>
      <c r="BP180" s="119"/>
      <c r="BQ180" s="119"/>
      <c r="BR180" s="119"/>
      <c r="BS180" s="119"/>
      <c r="BT180" s="119"/>
      <c r="BU180" s="119"/>
      <c r="BV180" s="119"/>
      <c r="BW180" s="119"/>
      <c r="BX180" s="119"/>
      <c r="BY180" s="119"/>
      <c r="BZ180" s="119"/>
      <c r="CA180" s="119"/>
      <c r="CB180" s="119"/>
      <c r="CC180" s="119"/>
      <c r="CD180" s="119"/>
      <c r="CE180" s="119"/>
      <c r="CF180" s="119"/>
      <c r="CG180" s="119"/>
      <c r="CH180" s="119"/>
      <c r="CI180" s="119"/>
      <c r="CJ180" s="119"/>
      <c r="CK180" s="119"/>
      <c r="CL180" s="119"/>
      <c r="CM180" s="119"/>
      <c r="CN180" s="119"/>
      <c r="CO180" s="119"/>
      <c r="CP180" s="119"/>
      <c r="CQ180" s="119"/>
      <c r="CR180" s="119"/>
      <c r="CS180" s="119"/>
      <c r="CT180" s="119"/>
    </row>
    <row r="181" spans="2:98">
      <c r="B181" s="160"/>
      <c r="C181" s="159"/>
      <c r="D181" s="160"/>
      <c r="E181" s="160"/>
      <c r="F181" s="160"/>
      <c r="G181" s="162"/>
      <c r="H181" s="162"/>
      <c r="I181" s="162"/>
      <c r="J181" s="162"/>
      <c r="K181" s="162"/>
      <c r="L181" s="119"/>
      <c r="M181" s="118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119"/>
      <c r="BO181" s="119"/>
      <c r="BP181" s="119"/>
      <c r="BQ181" s="119"/>
      <c r="BR181" s="119"/>
      <c r="BS181" s="119"/>
      <c r="BT181" s="119"/>
      <c r="BU181" s="119"/>
      <c r="BV181" s="119"/>
      <c r="BW181" s="119"/>
      <c r="BX181" s="119"/>
      <c r="BY181" s="119"/>
      <c r="BZ181" s="119"/>
      <c r="CA181" s="119"/>
      <c r="CB181" s="119"/>
      <c r="CC181" s="119"/>
      <c r="CD181" s="119"/>
      <c r="CE181" s="119"/>
      <c r="CF181" s="119"/>
      <c r="CG181" s="119"/>
      <c r="CH181" s="119"/>
      <c r="CI181" s="119"/>
      <c r="CJ181" s="119"/>
      <c r="CK181" s="119"/>
      <c r="CL181" s="119"/>
      <c r="CM181" s="119"/>
      <c r="CN181" s="119"/>
      <c r="CO181" s="119"/>
      <c r="CP181" s="119"/>
      <c r="CQ181" s="119"/>
      <c r="CR181" s="119"/>
      <c r="CS181" s="119"/>
      <c r="CT181" s="119"/>
    </row>
    <row r="182" spans="2:98">
      <c r="B182" s="160"/>
      <c r="C182" s="159"/>
      <c r="D182" s="160"/>
      <c r="E182" s="160"/>
      <c r="F182" s="160"/>
      <c r="G182" s="162"/>
      <c r="H182" s="162"/>
      <c r="I182" s="162"/>
      <c r="J182" s="162"/>
      <c r="K182" s="162"/>
      <c r="L182" s="119"/>
      <c r="M182" s="118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119"/>
      <c r="AV182" s="119"/>
      <c r="AW182" s="119"/>
      <c r="AX182" s="119"/>
      <c r="AY182" s="119"/>
      <c r="AZ182" s="119"/>
      <c r="BA182" s="119"/>
      <c r="BB182" s="119"/>
      <c r="BC182" s="119"/>
      <c r="BD182" s="119"/>
      <c r="BE182" s="119"/>
      <c r="BF182" s="119"/>
      <c r="BG182" s="119"/>
      <c r="BH182" s="119"/>
      <c r="BI182" s="119"/>
      <c r="BJ182" s="119"/>
      <c r="BK182" s="119"/>
      <c r="BL182" s="119"/>
      <c r="BM182" s="119"/>
      <c r="BN182" s="119"/>
      <c r="BO182" s="119"/>
      <c r="BP182" s="119"/>
      <c r="BQ182" s="119"/>
      <c r="BR182" s="119"/>
      <c r="BS182" s="119"/>
      <c r="BT182" s="119"/>
      <c r="BU182" s="119"/>
      <c r="BV182" s="119"/>
      <c r="BW182" s="119"/>
      <c r="BX182" s="119"/>
      <c r="BY182" s="119"/>
      <c r="BZ182" s="119"/>
      <c r="CA182" s="119"/>
      <c r="CB182" s="119"/>
      <c r="CC182" s="119"/>
      <c r="CD182" s="119"/>
      <c r="CE182" s="119"/>
      <c r="CF182" s="119"/>
      <c r="CG182" s="119"/>
      <c r="CH182" s="119"/>
      <c r="CI182" s="119"/>
      <c r="CJ182" s="119"/>
      <c r="CK182" s="119"/>
      <c r="CL182" s="119"/>
      <c r="CM182" s="119"/>
      <c r="CN182" s="119"/>
      <c r="CO182" s="119"/>
      <c r="CP182" s="119"/>
      <c r="CQ182" s="119"/>
      <c r="CR182" s="119"/>
      <c r="CS182" s="119"/>
      <c r="CT182" s="119"/>
    </row>
    <row r="183" spans="2:98">
      <c r="B183" s="160"/>
      <c r="C183" s="159"/>
      <c r="D183" s="160"/>
      <c r="E183" s="160"/>
      <c r="F183" s="160"/>
      <c r="G183" s="162"/>
      <c r="H183" s="162"/>
      <c r="I183" s="162"/>
      <c r="J183" s="162"/>
      <c r="K183" s="162"/>
      <c r="L183" s="119"/>
      <c r="M183" s="118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Q183" s="119"/>
      <c r="AR183" s="119"/>
      <c r="AS183" s="119"/>
      <c r="AT183" s="119"/>
      <c r="AU183" s="119"/>
      <c r="AV183" s="119"/>
      <c r="AW183" s="119"/>
      <c r="AX183" s="119"/>
      <c r="AY183" s="119"/>
      <c r="AZ183" s="119"/>
      <c r="BA183" s="119"/>
      <c r="BB183" s="119"/>
      <c r="BC183" s="119"/>
      <c r="BD183" s="119"/>
      <c r="BE183" s="119"/>
      <c r="BF183" s="119"/>
      <c r="BG183" s="119"/>
      <c r="BH183" s="119"/>
      <c r="BI183" s="119"/>
      <c r="BJ183" s="119"/>
      <c r="BK183" s="119"/>
      <c r="BL183" s="119"/>
      <c r="BM183" s="119"/>
      <c r="BN183" s="119"/>
      <c r="BO183" s="119"/>
      <c r="BP183" s="119"/>
      <c r="BQ183" s="119"/>
      <c r="BR183" s="119"/>
      <c r="BS183" s="119"/>
      <c r="BT183" s="119"/>
      <c r="BU183" s="119"/>
      <c r="BV183" s="119"/>
      <c r="BW183" s="119"/>
      <c r="BX183" s="119"/>
      <c r="BY183" s="119"/>
      <c r="BZ183" s="119"/>
      <c r="CA183" s="119"/>
      <c r="CB183" s="119"/>
      <c r="CC183" s="119"/>
      <c r="CD183" s="119"/>
      <c r="CE183" s="119"/>
      <c r="CF183" s="119"/>
      <c r="CG183" s="119"/>
      <c r="CH183" s="119"/>
      <c r="CI183" s="119"/>
      <c r="CJ183" s="119"/>
      <c r="CK183" s="119"/>
      <c r="CL183" s="119"/>
      <c r="CM183" s="119"/>
      <c r="CN183" s="119"/>
      <c r="CO183" s="119"/>
      <c r="CP183" s="119"/>
      <c r="CQ183" s="119"/>
      <c r="CR183" s="119"/>
      <c r="CS183" s="119"/>
      <c r="CT183" s="119"/>
    </row>
    <row r="184" spans="2:98">
      <c r="B184" s="160"/>
      <c r="C184" s="159"/>
      <c r="D184" s="160"/>
      <c r="E184" s="160"/>
      <c r="F184" s="160"/>
      <c r="G184" s="162"/>
      <c r="H184" s="162"/>
      <c r="I184" s="162"/>
      <c r="J184" s="162"/>
      <c r="K184" s="162"/>
      <c r="L184" s="119"/>
      <c r="M184" s="118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  <c r="AN184" s="119"/>
      <c r="AO184" s="119"/>
      <c r="AP184" s="119"/>
      <c r="AQ184" s="119"/>
      <c r="AR184" s="119"/>
      <c r="AS184" s="119"/>
      <c r="AT184" s="119"/>
      <c r="AU184" s="119"/>
      <c r="AV184" s="119"/>
      <c r="AW184" s="119"/>
      <c r="AX184" s="119"/>
      <c r="AY184" s="119"/>
      <c r="AZ184" s="119"/>
      <c r="BA184" s="119"/>
      <c r="BB184" s="119"/>
      <c r="BC184" s="119"/>
      <c r="BD184" s="119"/>
      <c r="BE184" s="119"/>
      <c r="BF184" s="119"/>
      <c r="BG184" s="119"/>
      <c r="BH184" s="119"/>
      <c r="BI184" s="119"/>
      <c r="BJ184" s="119"/>
      <c r="BK184" s="119"/>
      <c r="BL184" s="119"/>
      <c r="BM184" s="119"/>
      <c r="BN184" s="119"/>
      <c r="BO184" s="119"/>
      <c r="BP184" s="119"/>
      <c r="BQ184" s="119"/>
      <c r="BR184" s="119"/>
      <c r="BS184" s="119"/>
      <c r="BT184" s="119"/>
      <c r="BU184" s="119"/>
      <c r="BV184" s="119"/>
      <c r="BW184" s="119"/>
      <c r="BX184" s="119"/>
      <c r="BY184" s="119"/>
      <c r="BZ184" s="119"/>
      <c r="CA184" s="119"/>
      <c r="CB184" s="119"/>
      <c r="CC184" s="119"/>
      <c r="CD184" s="119"/>
      <c r="CE184" s="119"/>
      <c r="CF184" s="119"/>
      <c r="CG184" s="119"/>
      <c r="CH184" s="119"/>
      <c r="CI184" s="119"/>
      <c r="CJ184" s="119"/>
      <c r="CK184" s="119"/>
      <c r="CL184" s="119"/>
      <c r="CM184" s="119"/>
      <c r="CN184" s="119"/>
      <c r="CO184" s="119"/>
      <c r="CP184" s="119"/>
      <c r="CQ184" s="119"/>
      <c r="CR184" s="119"/>
      <c r="CS184" s="119"/>
      <c r="CT184" s="119"/>
    </row>
    <row r="185" spans="2:98">
      <c r="B185" s="160"/>
      <c r="C185" s="159"/>
      <c r="D185" s="160"/>
      <c r="E185" s="160"/>
      <c r="F185" s="160"/>
      <c r="G185" s="162"/>
      <c r="H185" s="162"/>
      <c r="I185" s="162"/>
      <c r="J185" s="162"/>
      <c r="K185" s="162"/>
      <c r="L185" s="119"/>
      <c r="M185" s="118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</row>
    <row r="186" spans="2:98">
      <c r="B186" s="160"/>
      <c r="C186" s="159"/>
      <c r="D186" s="160"/>
      <c r="E186" s="160"/>
      <c r="F186" s="160"/>
      <c r="G186" s="162"/>
      <c r="H186" s="162"/>
      <c r="I186" s="162"/>
      <c r="J186" s="162"/>
      <c r="K186" s="162"/>
      <c r="L186" s="119"/>
      <c r="M186" s="118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  <c r="AN186" s="119"/>
      <c r="AO186" s="119"/>
      <c r="AP186" s="119"/>
      <c r="AQ186" s="119"/>
      <c r="AR186" s="119"/>
      <c r="AS186" s="119"/>
      <c r="AT186" s="119"/>
      <c r="AU186" s="119"/>
      <c r="AV186" s="119"/>
      <c r="AW186" s="119"/>
      <c r="AX186" s="119"/>
      <c r="AY186" s="119"/>
      <c r="AZ186" s="119"/>
      <c r="BA186" s="119"/>
      <c r="BB186" s="119"/>
      <c r="BC186" s="119"/>
      <c r="BD186" s="119"/>
      <c r="BE186" s="119"/>
      <c r="BF186" s="119"/>
      <c r="BG186" s="119"/>
      <c r="BH186" s="119"/>
      <c r="BI186" s="119"/>
      <c r="BJ186" s="119"/>
      <c r="BK186" s="119"/>
      <c r="BL186" s="119"/>
      <c r="BM186" s="119"/>
      <c r="BN186" s="119"/>
      <c r="BO186" s="119"/>
      <c r="BP186" s="119"/>
      <c r="BQ186" s="119"/>
      <c r="BR186" s="119"/>
      <c r="BS186" s="119"/>
      <c r="BT186" s="119"/>
      <c r="BU186" s="119"/>
      <c r="BV186" s="119"/>
      <c r="BW186" s="119"/>
      <c r="BX186" s="119"/>
      <c r="BY186" s="119"/>
      <c r="BZ186" s="119"/>
      <c r="CA186" s="119"/>
      <c r="CB186" s="119"/>
      <c r="CC186" s="119"/>
      <c r="CD186" s="119"/>
      <c r="CE186" s="119"/>
      <c r="CF186" s="119"/>
      <c r="CG186" s="119"/>
      <c r="CH186" s="119"/>
      <c r="CI186" s="119"/>
      <c r="CJ186" s="119"/>
      <c r="CK186" s="119"/>
      <c r="CL186" s="119"/>
      <c r="CM186" s="119"/>
      <c r="CN186" s="119"/>
      <c r="CO186" s="119"/>
      <c r="CP186" s="119"/>
      <c r="CQ186" s="119"/>
      <c r="CR186" s="119"/>
      <c r="CS186" s="119"/>
      <c r="CT186" s="119"/>
    </row>
    <row r="187" spans="2:98">
      <c r="B187" s="160"/>
      <c r="C187" s="159"/>
      <c r="D187" s="160"/>
      <c r="E187" s="160"/>
      <c r="F187" s="160"/>
      <c r="G187" s="162"/>
      <c r="H187" s="162"/>
      <c r="I187" s="162"/>
      <c r="J187" s="162"/>
      <c r="K187" s="162"/>
      <c r="L187" s="119"/>
      <c r="M187" s="118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119"/>
      <c r="BO187" s="119"/>
      <c r="BP187" s="119"/>
      <c r="BQ187" s="119"/>
      <c r="BR187" s="119"/>
      <c r="BS187" s="119"/>
      <c r="BT187" s="119"/>
      <c r="BU187" s="119"/>
      <c r="BV187" s="119"/>
      <c r="BW187" s="119"/>
      <c r="BX187" s="119"/>
      <c r="BY187" s="119"/>
      <c r="BZ187" s="119"/>
      <c r="CA187" s="119"/>
      <c r="CB187" s="119"/>
      <c r="CC187" s="119"/>
      <c r="CD187" s="119"/>
      <c r="CE187" s="119"/>
      <c r="CF187" s="119"/>
      <c r="CG187" s="119"/>
      <c r="CH187" s="119"/>
      <c r="CI187" s="119"/>
      <c r="CJ187" s="119"/>
      <c r="CK187" s="119"/>
      <c r="CL187" s="119"/>
      <c r="CM187" s="119"/>
      <c r="CN187" s="119"/>
      <c r="CO187" s="119"/>
      <c r="CP187" s="119"/>
      <c r="CQ187" s="119"/>
      <c r="CR187" s="119"/>
      <c r="CS187" s="119"/>
      <c r="CT187" s="119"/>
    </row>
    <row r="188" spans="2:98">
      <c r="B188" s="160"/>
      <c r="C188" s="159"/>
      <c r="D188" s="160"/>
      <c r="E188" s="160"/>
      <c r="F188" s="160"/>
      <c r="G188" s="162"/>
      <c r="H188" s="162"/>
      <c r="I188" s="162"/>
      <c r="J188" s="162"/>
      <c r="K188" s="162"/>
      <c r="L188" s="119"/>
      <c r="M188" s="118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119"/>
      <c r="BO188" s="119"/>
      <c r="BP188" s="119"/>
      <c r="BQ188" s="119"/>
      <c r="BR188" s="119"/>
      <c r="BS188" s="119"/>
      <c r="BT188" s="119"/>
      <c r="BU188" s="119"/>
      <c r="BV188" s="119"/>
      <c r="BW188" s="119"/>
      <c r="BX188" s="119"/>
      <c r="BY188" s="119"/>
      <c r="BZ188" s="119"/>
      <c r="CA188" s="119"/>
      <c r="CB188" s="119"/>
      <c r="CC188" s="119"/>
      <c r="CD188" s="119"/>
      <c r="CE188" s="119"/>
      <c r="CF188" s="119"/>
      <c r="CG188" s="119"/>
      <c r="CH188" s="119"/>
      <c r="CI188" s="119"/>
      <c r="CJ188" s="119"/>
      <c r="CK188" s="119"/>
      <c r="CL188" s="119"/>
      <c r="CM188" s="119"/>
      <c r="CN188" s="119"/>
      <c r="CO188" s="119"/>
      <c r="CP188" s="119"/>
      <c r="CQ188" s="119"/>
      <c r="CR188" s="119"/>
      <c r="CS188" s="119"/>
      <c r="CT188" s="119"/>
    </row>
    <row r="189" spans="2:98">
      <c r="B189" s="160"/>
      <c r="C189" s="159"/>
      <c r="D189" s="160"/>
      <c r="E189" s="160"/>
      <c r="F189" s="160"/>
      <c r="G189" s="162"/>
      <c r="H189" s="162"/>
      <c r="I189" s="162"/>
      <c r="J189" s="162"/>
      <c r="K189" s="162"/>
      <c r="L189" s="119"/>
      <c r="M189" s="118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119"/>
      <c r="BO189" s="119"/>
      <c r="BP189" s="119"/>
      <c r="BQ189" s="119"/>
      <c r="BR189" s="119"/>
      <c r="BS189" s="119"/>
      <c r="BT189" s="119"/>
      <c r="BU189" s="119"/>
      <c r="BV189" s="119"/>
      <c r="BW189" s="119"/>
      <c r="BX189" s="119"/>
      <c r="BY189" s="119"/>
      <c r="BZ189" s="119"/>
      <c r="CA189" s="119"/>
      <c r="CB189" s="119"/>
      <c r="CC189" s="119"/>
      <c r="CD189" s="119"/>
      <c r="CE189" s="119"/>
      <c r="CF189" s="119"/>
      <c r="CG189" s="119"/>
      <c r="CH189" s="119"/>
      <c r="CI189" s="119"/>
      <c r="CJ189" s="119"/>
      <c r="CK189" s="119"/>
      <c r="CL189" s="119"/>
      <c r="CM189" s="119"/>
      <c r="CN189" s="119"/>
      <c r="CO189" s="119"/>
      <c r="CP189" s="119"/>
      <c r="CQ189" s="119"/>
      <c r="CR189" s="119"/>
      <c r="CS189" s="119"/>
      <c r="CT189" s="119"/>
    </row>
    <row r="190" spans="2:98">
      <c r="B190" s="160"/>
      <c r="C190" s="159"/>
      <c r="D190" s="160"/>
      <c r="E190" s="160"/>
      <c r="F190" s="160"/>
      <c r="G190" s="162"/>
      <c r="H190" s="162"/>
      <c r="I190" s="162"/>
      <c r="J190" s="162"/>
      <c r="K190" s="162"/>
      <c r="L190" s="119"/>
      <c r="M190" s="118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119"/>
      <c r="BO190" s="119"/>
      <c r="BP190" s="119"/>
      <c r="BQ190" s="119"/>
      <c r="BR190" s="119"/>
      <c r="BS190" s="119"/>
      <c r="BT190" s="119"/>
      <c r="BU190" s="119"/>
      <c r="BV190" s="119"/>
      <c r="BW190" s="119"/>
      <c r="BX190" s="119"/>
      <c r="BY190" s="119"/>
      <c r="BZ190" s="119"/>
      <c r="CA190" s="119"/>
      <c r="CB190" s="119"/>
      <c r="CC190" s="119"/>
      <c r="CD190" s="119"/>
      <c r="CE190" s="119"/>
      <c r="CF190" s="119"/>
      <c r="CG190" s="119"/>
      <c r="CH190" s="119"/>
      <c r="CI190" s="119"/>
      <c r="CJ190" s="119"/>
      <c r="CK190" s="119"/>
      <c r="CL190" s="119"/>
      <c r="CM190" s="119"/>
      <c r="CN190" s="119"/>
      <c r="CO190" s="119"/>
      <c r="CP190" s="119"/>
      <c r="CQ190" s="119"/>
      <c r="CR190" s="119"/>
      <c r="CS190" s="119"/>
      <c r="CT190" s="119"/>
    </row>
    <row r="191" spans="2:98">
      <c r="B191" s="160"/>
      <c r="C191" s="159"/>
      <c r="D191" s="160"/>
      <c r="E191" s="160"/>
      <c r="F191" s="160"/>
      <c r="G191" s="162"/>
      <c r="H191" s="162"/>
      <c r="I191" s="162"/>
      <c r="J191" s="162"/>
      <c r="K191" s="162"/>
      <c r="L191" s="119"/>
      <c r="M191" s="118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  <c r="AN191" s="119"/>
      <c r="AO191" s="119"/>
      <c r="AP191" s="119"/>
      <c r="AQ191" s="119"/>
      <c r="AR191" s="119"/>
      <c r="AS191" s="119"/>
      <c r="AT191" s="119"/>
      <c r="AU191" s="119"/>
      <c r="AV191" s="119"/>
      <c r="AW191" s="119"/>
      <c r="AX191" s="119"/>
      <c r="AY191" s="119"/>
      <c r="AZ191" s="119"/>
      <c r="BA191" s="119"/>
      <c r="BB191" s="119"/>
      <c r="BC191" s="119"/>
      <c r="BD191" s="119"/>
      <c r="BE191" s="119"/>
      <c r="BF191" s="119"/>
      <c r="BG191" s="119"/>
      <c r="BH191" s="119"/>
      <c r="BI191" s="119"/>
      <c r="BJ191" s="119"/>
      <c r="BK191" s="119"/>
      <c r="BL191" s="119"/>
      <c r="BM191" s="119"/>
      <c r="BN191" s="119"/>
      <c r="BO191" s="119"/>
      <c r="BP191" s="119"/>
      <c r="BQ191" s="119"/>
      <c r="BR191" s="119"/>
      <c r="BS191" s="119"/>
      <c r="BT191" s="119"/>
      <c r="BU191" s="119"/>
      <c r="BV191" s="119"/>
      <c r="BW191" s="119"/>
      <c r="BX191" s="119"/>
      <c r="BY191" s="119"/>
      <c r="BZ191" s="119"/>
      <c r="CA191" s="119"/>
      <c r="CB191" s="119"/>
      <c r="CC191" s="119"/>
      <c r="CD191" s="119"/>
      <c r="CE191" s="119"/>
      <c r="CF191" s="119"/>
      <c r="CG191" s="119"/>
      <c r="CH191" s="119"/>
      <c r="CI191" s="119"/>
      <c r="CJ191" s="119"/>
      <c r="CK191" s="119"/>
      <c r="CL191" s="119"/>
      <c r="CM191" s="119"/>
      <c r="CN191" s="119"/>
      <c r="CO191" s="119"/>
      <c r="CP191" s="119"/>
      <c r="CQ191" s="119"/>
      <c r="CR191" s="119"/>
      <c r="CS191" s="119"/>
      <c r="CT191" s="119"/>
    </row>
    <row r="192" spans="2:98">
      <c r="B192" s="160"/>
      <c r="C192" s="159"/>
      <c r="D192" s="160"/>
      <c r="E192" s="160"/>
      <c r="F192" s="160"/>
      <c r="G192" s="162"/>
      <c r="H192" s="162"/>
      <c r="I192" s="162"/>
      <c r="J192" s="162"/>
      <c r="K192" s="162"/>
      <c r="L192" s="119"/>
      <c r="M192" s="118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  <c r="BE192" s="119"/>
      <c r="BF192" s="119"/>
      <c r="BG192" s="119"/>
      <c r="BH192" s="119"/>
      <c r="BI192" s="119"/>
      <c r="BJ192" s="119"/>
      <c r="BK192" s="119"/>
      <c r="BL192" s="119"/>
      <c r="BM192" s="119"/>
      <c r="BN192" s="119"/>
      <c r="BO192" s="119"/>
      <c r="BP192" s="119"/>
      <c r="BQ192" s="119"/>
      <c r="BR192" s="119"/>
      <c r="BS192" s="119"/>
      <c r="BT192" s="119"/>
      <c r="BU192" s="119"/>
      <c r="BV192" s="119"/>
      <c r="BW192" s="119"/>
      <c r="BX192" s="119"/>
      <c r="BY192" s="119"/>
      <c r="BZ192" s="119"/>
      <c r="CA192" s="119"/>
      <c r="CB192" s="119"/>
      <c r="CC192" s="119"/>
      <c r="CD192" s="119"/>
      <c r="CE192" s="119"/>
      <c r="CF192" s="119"/>
      <c r="CG192" s="119"/>
      <c r="CH192" s="119"/>
      <c r="CI192" s="119"/>
      <c r="CJ192" s="119"/>
      <c r="CK192" s="119"/>
      <c r="CL192" s="119"/>
      <c r="CM192" s="119"/>
      <c r="CN192" s="119"/>
      <c r="CO192" s="119"/>
      <c r="CP192" s="119"/>
      <c r="CQ192" s="119"/>
      <c r="CR192" s="119"/>
      <c r="CS192" s="119"/>
      <c r="CT192" s="119"/>
    </row>
    <row r="193" spans="2:98">
      <c r="B193" s="160"/>
      <c r="C193" s="159"/>
      <c r="D193" s="160"/>
      <c r="E193" s="160"/>
      <c r="F193" s="160"/>
      <c r="G193" s="162"/>
      <c r="H193" s="162"/>
      <c r="I193" s="162"/>
      <c r="J193" s="162"/>
      <c r="K193" s="162"/>
      <c r="L193" s="119"/>
      <c r="M193" s="118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  <c r="AN193" s="119"/>
      <c r="AO193" s="119"/>
      <c r="AP193" s="119"/>
      <c r="AQ193" s="119"/>
      <c r="AR193" s="119"/>
      <c r="AS193" s="119"/>
      <c r="AT193" s="119"/>
      <c r="AU193" s="119"/>
      <c r="AV193" s="119"/>
      <c r="AW193" s="119"/>
      <c r="AX193" s="119"/>
      <c r="AY193" s="119"/>
      <c r="AZ193" s="119"/>
      <c r="BA193" s="119"/>
      <c r="BB193" s="119"/>
      <c r="BC193" s="119"/>
      <c r="BD193" s="119"/>
      <c r="BE193" s="119"/>
      <c r="BF193" s="119"/>
      <c r="BG193" s="119"/>
      <c r="BH193" s="119"/>
      <c r="BI193" s="119"/>
      <c r="BJ193" s="119"/>
      <c r="BK193" s="119"/>
      <c r="BL193" s="119"/>
      <c r="BM193" s="119"/>
      <c r="BN193" s="119"/>
      <c r="BO193" s="119"/>
      <c r="BP193" s="119"/>
      <c r="BQ193" s="119"/>
      <c r="BR193" s="119"/>
      <c r="BS193" s="119"/>
      <c r="BT193" s="119"/>
      <c r="BU193" s="119"/>
      <c r="BV193" s="119"/>
      <c r="BW193" s="119"/>
      <c r="BX193" s="119"/>
      <c r="BY193" s="119"/>
      <c r="BZ193" s="119"/>
      <c r="CA193" s="119"/>
      <c r="CB193" s="119"/>
      <c r="CC193" s="119"/>
      <c r="CD193" s="119"/>
      <c r="CE193" s="119"/>
      <c r="CF193" s="119"/>
      <c r="CG193" s="119"/>
      <c r="CH193" s="119"/>
      <c r="CI193" s="119"/>
      <c r="CJ193" s="119"/>
      <c r="CK193" s="119"/>
      <c r="CL193" s="119"/>
      <c r="CM193" s="119"/>
      <c r="CN193" s="119"/>
      <c r="CO193" s="119"/>
      <c r="CP193" s="119"/>
      <c r="CQ193" s="119"/>
      <c r="CR193" s="119"/>
      <c r="CS193" s="119"/>
      <c r="CT193" s="119"/>
    </row>
    <row r="194" spans="2:98">
      <c r="B194" s="160"/>
      <c r="C194" s="159"/>
      <c r="D194" s="160"/>
      <c r="E194" s="160"/>
      <c r="F194" s="160"/>
      <c r="G194" s="162"/>
      <c r="H194" s="162"/>
      <c r="I194" s="162"/>
      <c r="J194" s="162"/>
      <c r="K194" s="162"/>
      <c r="L194" s="119"/>
      <c r="M194" s="118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  <c r="BC194" s="119"/>
      <c r="BD194" s="119"/>
      <c r="BE194" s="119"/>
      <c r="BF194" s="119"/>
      <c r="BG194" s="119"/>
      <c r="BH194" s="119"/>
      <c r="BI194" s="119"/>
      <c r="BJ194" s="119"/>
      <c r="BK194" s="119"/>
      <c r="BL194" s="119"/>
      <c r="BM194" s="119"/>
      <c r="BN194" s="119"/>
      <c r="BO194" s="119"/>
      <c r="BP194" s="119"/>
      <c r="BQ194" s="119"/>
      <c r="BR194" s="119"/>
      <c r="BS194" s="119"/>
      <c r="BT194" s="119"/>
      <c r="BU194" s="119"/>
      <c r="BV194" s="119"/>
      <c r="BW194" s="119"/>
      <c r="BX194" s="119"/>
      <c r="BY194" s="119"/>
      <c r="BZ194" s="119"/>
      <c r="CA194" s="119"/>
      <c r="CB194" s="119"/>
      <c r="CC194" s="119"/>
      <c r="CD194" s="119"/>
      <c r="CE194" s="119"/>
      <c r="CF194" s="119"/>
      <c r="CG194" s="119"/>
      <c r="CH194" s="119"/>
      <c r="CI194" s="119"/>
      <c r="CJ194" s="119"/>
      <c r="CK194" s="119"/>
      <c r="CL194" s="119"/>
      <c r="CM194" s="119"/>
      <c r="CN194" s="119"/>
      <c r="CO194" s="119"/>
      <c r="CP194" s="119"/>
      <c r="CQ194" s="119"/>
      <c r="CR194" s="119"/>
      <c r="CS194" s="119"/>
      <c r="CT194" s="119"/>
    </row>
    <row r="195" spans="2:98">
      <c r="B195" s="160"/>
      <c r="C195" s="159"/>
      <c r="D195" s="160"/>
      <c r="E195" s="160"/>
      <c r="F195" s="160"/>
      <c r="G195" s="162"/>
      <c r="H195" s="162"/>
      <c r="I195" s="162"/>
      <c r="J195" s="162"/>
      <c r="K195" s="162"/>
      <c r="L195" s="119"/>
      <c r="M195" s="118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  <c r="BC195" s="119"/>
      <c r="BD195" s="119"/>
      <c r="BE195" s="119"/>
      <c r="BF195" s="119"/>
      <c r="BG195" s="119"/>
      <c r="BH195" s="119"/>
      <c r="BI195" s="119"/>
      <c r="BJ195" s="119"/>
      <c r="BK195" s="119"/>
      <c r="BL195" s="119"/>
      <c r="BM195" s="119"/>
      <c r="BN195" s="119"/>
      <c r="BO195" s="119"/>
      <c r="BP195" s="119"/>
      <c r="BQ195" s="119"/>
      <c r="BR195" s="119"/>
      <c r="BS195" s="119"/>
      <c r="BT195" s="119"/>
      <c r="BU195" s="119"/>
      <c r="BV195" s="119"/>
      <c r="BW195" s="119"/>
      <c r="BX195" s="119"/>
      <c r="BY195" s="119"/>
      <c r="BZ195" s="119"/>
      <c r="CA195" s="119"/>
      <c r="CB195" s="119"/>
      <c r="CC195" s="119"/>
      <c r="CD195" s="119"/>
      <c r="CE195" s="119"/>
      <c r="CF195" s="119"/>
      <c r="CG195" s="119"/>
      <c r="CH195" s="119"/>
      <c r="CI195" s="119"/>
      <c r="CJ195" s="119"/>
      <c r="CK195" s="119"/>
      <c r="CL195" s="119"/>
      <c r="CM195" s="119"/>
      <c r="CN195" s="119"/>
      <c r="CO195" s="119"/>
      <c r="CP195" s="119"/>
      <c r="CQ195" s="119"/>
      <c r="CR195" s="119"/>
      <c r="CS195" s="119"/>
      <c r="CT195" s="119"/>
    </row>
    <row r="196" spans="2:98">
      <c r="B196" s="160"/>
      <c r="C196" s="159"/>
      <c r="D196" s="160"/>
      <c r="E196" s="160"/>
      <c r="F196" s="160"/>
      <c r="G196" s="162"/>
      <c r="H196" s="162"/>
      <c r="I196" s="162"/>
      <c r="J196" s="162"/>
      <c r="K196" s="162"/>
      <c r="L196" s="119"/>
      <c r="M196" s="118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119"/>
      <c r="AV196" s="119"/>
      <c r="AW196" s="119"/>
      <c r="AX196" s="119"/>
      <c r="AY196" s="119"/>
      <c r="AZ196" s="119"/>
      <c r="BA196" s="119"/>
      <c r="BB196" s="119"/>
      <c r="BC196" s="119"/>
      <c r="BD196" s="119"/>
      <c r="BE196" s="119"/>
      <c r="BF196" s="119"/>
      <c r="BG196" s="119"/>
      <c r="BH196" s="119"/>
      <c r="BI196" s="119"/>
      <c r="BJ196" s="119"/>
      <c r="BK196" s="119"/>
      <c r="BL196" s="119"/>
      <c r="BM196" s="119"/>
      <c r="BN196" s="119"/>
      <c r="BO196" s="119"/>
      <c r="BP196" s="119"/>
      <c r="BQ196" s="119"/>
      <c r="BR196" s="119"/>
      <c r="BS196" s="119"/>
      <c r="BT196" s="119"/>
      <c r="BU196" s="119"/>
      <c r="BV196" s="119"/>
      <c r="BW196" s="119"/>
      <c r="BX196" s="119"/>
      <c r="BY196" s="119"/>
      <c r="BZ196" s="119"/>
      <c r="CA196" s="119"/>
      <c r="CB196" s="119"/>
      <c r="CC196" s="119"/>
      <c r="CD196" s="119"/>
      <c r="CE196" s="119"/>
      <c r="CF196" s="119"/>
      <c r="CG196" s="119"/>
      <c r="CH196" s="119"/>
      <c r="CI196" s="119"/>
      <c r="CJ196" s="119"/>
      <c r="CK196" s="119"/>
      <c r="CL196" s="119"/>
      <c r="CM196" s="119"/>
      <c r="CN196" s="119"/>
      <c r="CO196" s="119"/>
      <c r="CP196" s="119"/>
      <c r="CQ196" s="119"/>
      <c r="CR196" s="119"/>
      <c r="CS196" s="119"/>
      <c r="CT196" s="119"/>
    </row>
    <row r="197" spans="2:98">
      <c r="B197" s="160"/>
      <c r="C197" s="159"/>
      <c r="D197" s="160"/>
      <c r="E197" s="160"/>
      <c r="F197" s="160"/>
      <c r="G197" s="162"/>
      <c r="H197" s="162"/>
      <c r="I197" s="162"/>
      <c r="J197" s="162"/>
      <c r="K197" s="162"/>
      <c r="L197" s="119"/>
      <c r="M197" s="118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Q197" s="119"/>
      <c r="AR197" s="119"/>
      <c r="AS197" s="119"/>
      <c r="AT197" s="119"/>
      <c r="AU197" s="119"/>
      <c r="AV197" s="119"/>
      <c r="AW197" s="119"/>
      <c r="AX197" s="119"/>
      <c r="AY197" s="119"/>
      <c r="AZ197" s="119"/>
      <c r="BA197" s="119"/>
      <c r="BB197" s="119"/>
      <c r="BC197" s="119"/>
      <c r="BD197" s="119"/>
      <c r="BE197" s="119"/>
      <c r="BF197" s="119"/>
      <c r="BG197" s="119"/>
      <c r="BH197" s="119"/>
      <c r="BI197" s="119"/>
      <c r="BJ197" s="119"/>
      <c r="BK197" s="119"/>
      <c r="BL197" s="119"/>
      <c r="BM197" s="119"/>
      <c r="BN197" s="119"/>
      <c r="BO197" s="119"/>
      <c r="BP197" s="119"/>
      <c r="BQ197" s="119"/>
      <c r="BR197" s="119"/>
      <c r="BS197" s="119"/>
      <c r="BT197" s="119"/>
      <c r="BU197" s="119"/>
      <c r="BV197" s="119"/>
      <c r="BW197" s="119"/>
      <c r="BX197" s="119"/>
      <c r="BY197" s="119"/>
      <c r="BZ197" s="119"/>
      <c r="CA197" s="119"/>
      <c r="CB197" s="119"/>
      <c r="CC197" s="119"/>
      <c r="CD197" s="119"/>
      <c r="CE197" s="119"/>
      <c r="CF197" s="119"/>
      <c r="CG197" s="119"/>
      <c r="CH197" s="119"/>
      <c r="CI197" s="119"/>
      <c r="CJ197" s="119"/>
      <c r="CK197" s="119"/>
      <c r="CL197" s="119"/>
      <c r="CM197" s="119"/>
      <c r="CN197" s="119"/>
      <c r="CO197" s="119"/>
      <c r="CP197" s="119"/>
      <c r="CQ197" s="119"/>
      <c r="CR197" s="119"/>
      <c r="CS197" s="119"/>
      <c r="CT197" s="119"/>
    </row>
    <row r="198" spans="2:98">
      <c r="B198" s="160"/>
      <c r="C198" s="159"/>
      <c r="D198" s="160"/>
      <c r="E198" s="160"/>
      <c r="F198" s="160"/>
      <c r="G198" s="162"/>
      <c r="H198" s="162"/>
      <c r="I198" s="162"/>
      <c r="J198" s="162"/>
      <c r="K198" s="162"/>
      <c r="L198" s="119"/>
      <c r="M198" s="118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  <c r="AN198" s="119"/>
      <c r="AO198" s="119"/>
      <c r="AP198" s="119"/>
      <c r="AQ198" s="119"/>
      <c r="AR198" s="119"/>
      <c r="AS198" s="119"/>
      <c r="AT198" s="119"/>
      <c r="AU198" s="119"/>
      <c r="AV198" s="119"/>
      <c r="AW198" s="119"/>
      <c r="AX198" s="119"/>
      <c r="AY198" s="119"/>
      <c r="AZ198" s="119"/>
      <c r="BA198" s="119"/>
      <c r="BB198" s="119"/>
      <c r="BC198" s="119"/>
      <c r="BD198" s="119"/>
      <c r="BE198" s="119"/>
      <c r="BF198" s="119"/>
      <c r="BG198" s="119"/>
      <c r="BH198" s="119"/>
      <c r="BI198" s="119"/>
      <c r="BJ198" s="119"/>
      <c r="BK198" s="119"/>
      <c r="BL198" s="119"/>
      <c r="BM198" s="119"/>
      <c r="BN198" s="119"/>
      <c r="BO198" s="119"/>
      <c r="BP198" s="119"/>
      <c r="BQ198" s="119"/>
      <c r="BR198" s="119"/>
      <c r="BS198" s="119"/>
      <c r="BT198" s="119"/>
      <c r="BU198" s="119"/>
      <c r="BV198" s="119"/>
      <c r="BW198" s="119"/>
      <c r="BX198" s="119"/>
      <c r="BY198" s="119"/>
      <c r="BZ198" s="119"/>
      <c r="CA198" s="119"/>
      <c r="CB198" s="119"/>
      <c r="CC198" s="119"/>
      <c r="CD198" s="119"/>
      <c r="CE198" s="119"/>
      <c r="CF198" s="119"/>
      <c r="CG198" s="119"/>
      <c r="CH198" s="119"/>
      <c r="CI198" s="119"/>
      <c r="CJ198" s="119"/>
      <c r="CK198" s="119"/>
      <c r="CL198" s="119"/>
      <c r="CM198" s="119"/>
      <c r="CN198" s="119"/>
      <c r="CO198" s="119"/>
      <c r="CP198" s="119"/>
      <c r="CQ198" s="119"/>
      <c r="CR198" s="119"/>
      <c r="CS198" s="119"/>
      <c r="CT198" s="119"/>
    </row>
    <row r="199" spans="2:98">
      <c r="B199" s="160"/>
      <c r="C199" s="159"/>
      <c r="D199" s="160"/>
      <c r="E199" s="160"/>
      <c r="F199" s="160"/>
      <c r="G199" s="162"/>
      <c r="H199" s="162"/>
      <c r="I199" s="162"/>
      <c r="J199" s="162"/>
      <c r="K199" s="162"/>
      <c r="L199" s="119"/>
      <c r="M199" s="118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119"/>
      <c r="AV199" s="119"/>
      <c r="AW199" s="119"/>
      <c r="AX199" s="119"/>
      <c r="AY199" s="119"/>
      <c r="AZ199" s="119"/>
      <c r="BA199" s="119"/>
      <c r="BB199" s="119"/>
      <c r="BC199" s="119"/>
      <c r="BD199" s="119"/>
      <c r="BE199" s="119"/>
      <c r="BF199" s="119"/>
      <c r="BG199" s="119"/>
      <c r="BH199" s="119"/>
      <c r="BI199" s="119"/>
      <c r="BJ199" s="119"/>
      <c r="BK199" s="119"/>
      <c r="BL199" s="119"/>
      <c r="BM199" s="119"/>
      <c r="BN199" s="119"/>
      <c r="BO199" s="119"/>
      <c r="BP199" s="119"/>
      <c r="BQ199" s="119"/>
      <c r="BR199" s="119"/>
      <c r="BS199" s="119"/>
      <c r="BT199" s="119"/>
      <c r="BU199" s="119"/>
      <c r="BV199" s="119"/>
      <c r="BW199" s="119"/>
      <c r="BX199" s="119"/>
      <c r="BY199" s="119"/>
      <c r="BZ199" s="119"/>
      <c r="CA199" s="119"/>
      <c r="CB199" s="119"/>
      <c r="CC199" s="119"/>
      <c r="CD199" s="119"/>
      <c r="CE199" s="119"/>
      <c r="CF199" s="119"/>
      <c r="CG199" s="119"/>
      <c r="CH199" s="119"/>
      <c r="CI199" s="119"/>
      <c r="CJ199" s="119"/>
      <c r="CK199" s="119"/>
      <c r="CL199" s="119"/>
      <c r="CM199" s="119"/>
      <c r="CN199" s="119"/>
      <c r="CO199" s="119"/>
      <c r="CP199" s="119"/>
      <c r="CQ199" s="119"/>
      <c r="CR199" s="119"/>
      <c r="CS199" s="119"/>
      <c r="CT199" s="119"/>
    </row>
    <row r="200" spans="2:98">
      <c r="B200" s="160"/>
      <c r="C200" s="159"/>
      <c r="D200" s="160"/>
      <c r="E200" s="160"/>
      <c r="F200" s="160"/>
      <c r="G200" s="162"/>
      <c r="H200" s="162"/>
      <c r="I200" s="162"/>
      <c r="J200" s="162"/>
      <c r="K200" s="162"/>
      <c r="L200" s="119"/>
      <c r="M200" s="118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  <c r="AN200" s="119"/>
      <c r="AO200" s="119"/>
      <c r="AP200" s="119"/>
      <c r="AQ200" s="119"/>
      <c r="AR200" s="119"/>
      <c r="AS200" s="119"/>
      <c r="AT200" s="119"/>
      <c r="AU200" s="119"/>
      <c r="AV200" s="119"/>
      <c r="AW200" s="119"/>
      <c r="AX200" s="119"/>
      <c r="AY200" s="119"/>
      <c r="AZ200" s="119"/>
      <c r="BA200" s="119"/>
      <c r="BB200" s="119"/>
      <c r="BC200" s="119"/>
      <c r="BD200" s="119"/>
      <c r="BE200" s="119"/>
      <c r="BF200" s="119"/>
      <c r="BG200" s="119"/>
      <c r="BH200" s="119"/>
      <c r="BI200" s="119"/>
      <c r="BJ200" s="119"/>
      <c r="BK200" s="119"/>
      <c r="BL200" s="119"/>
      <c r="BM200" s="119"/>
      <c r="BN200" s="119"/>
      <c r="BO200" s="119"/>
      <c r="BP200" s="119"/>
      <c r="BQ200" s="119"/>
      <c r="BR200" s="119"/>
      <c r="BS200" s="119"/>
      <c r="BT200" s="119"/>
      <c r="BU200" s="119"/>
      <c r="BV200" s="119"/>
      <c r="BW200" s="119"/>
      <c r="BX200" s="119"/>
      <c r="BY200" s="119"/>
      <c r="BZ200" s="119"/>
      <c r="CA200" s="119"/>
      <c r="CB200" s="119"/>
      <c r="CC200" s="119"/>
      <c r="CD200" s="119"/>
      <c r="CE200" s="119"/>
      <c r="CF200" s="119"/>
      <c r="CG200" s="119"/>
      <c r="CH200" s="119"/>
      <c r="CI200" s="119"/>
      <c r="CJ200" s="119"/>
      <c r="CK200" s="119"/>
      <c r="CL200" s="119"/>
      <c r="CM200" s="119"/>
      <c r="CN200" s="119"/>
      <c r="CO200" s="119"/>
      <c r="CP200" s="119"/>
      <c r="CQ200" s="119"/>
      <c r="CR200" s="119"/>
      <c r="CS200" s="119"/>
      <c r="CT200" s="119"/>
    </row>
    <row r="201" spans="2:98">
      <c r="B201" s="160"/>
      <c r="C201" s="159"/>
      <c r="D201" s="160"/>
      <c r="E201" s="160"/>
      <c r="F201" s="160"/>
      <c r="G201" s="162"/>
      <c r="H201" s="162"/>
      <c r="I201" s="162"/>
      <c r="J201" s="162"/>
      <c r="K201" s="162"/>
      <c r="L201" s="119"/>
      <c r="M201" s="118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  <c r="AN201" s="119"/>
      <c r="AO201" s="119"/>
      <c r="AP201" s="119"/>
      <c r="AQ201" s="119"/>
      <c r="AR201" s="119"/>
      <c r="AS201" s="119"/>
      <c r="AT201" s="119"/>
      <c r="AU201" s="119"/>
      <c r="AV201" s="119"/>
      <c r="AW201" s="119"/>
      <c r="AX201" s="119"/>
      <c r="AY201" s="119"/>
      <c r="AZ201" s="119"/>
      <c r="BA201" s="119"/>
      <c r="BB201" s="119"/>
      <c r="BC201" s="119"/>
      <c r="BD201" s="119"/>
      <c r="BE201" s="119"/>
      <c r="BF201" s="119"/>
      <c r="BG201" s="119"/>
      <c r="BH201" s="119"/>
      <c r="BI201" s="119"/>
      <c r="BJ201" s="119"/>
      <c r="BK201" s="119"/>
      <c r="BL201" s="119"/>
      <c r="BM201" s="119"/>
      <c r="BN201" s="119"/>
      <c r="BO201" s="119"/>
      <c r="BP201" s="119"/>
      <c r="BQ201" s="119"/>
      <c r="BR201" s="119"/>
      <c r="BS201" s="119"/>
      <c r="BT201" s="119"/>
      <c r="BU201" s="119"/>
      <c r="BV201" s="119"/>
      <c r="BW201" s="119"/>
      <c r="BX201" s="119"/>
      <c r="BY201" s="119"/>
      <c r="BZ201" s="119"/>
      <c r="CA201" s="119"/>
      <c r="CB201" s="119"/>
      <c r="CC201" s="119"/>
      <c r="CD201" s="119"/>
      <c r="CE201" s="119"/>
      <c r="CF201" s="119"/>
      <c r="CG201" s="119"/>
      <c r="CH201" s="119"/>
      <c r="CI201" s="119"/>
      <c r="CJ201" s="119"/>
      <c r="CK201" s="119"/>
      <c r="CL201" s="119"/>
      <c r="CM201" s="119"/>
      <c r="CN201" s="119"/>
      <c r="CO201" s="119"/>
      <c r="CP201" s="119"/>
      <c r="CQ201" s="119"/>
      <c r="CR201" s="119"/>
      <c r="CS201" s="119"/>
      <c r="CT201" s="119"/>
    </row>
    <row r="202" spans="2:98">
      <c r="B202" s="160"/>
      <c r="C202" s="159"/>
      <c r="D202" s="160"/>
      <c r="E202" s="160"/>
      <c r="F202" s="160"/>
      <c r="G202" s="162"/>
      <c r="H202" s="162"/>
      <c r="I202" s="162"/>
      <c r="J202" s="162"/>
      <c r="K202" s="162"/>
      <c r="L202" s="119"/>
      <c r="M202" s="118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  <c r="AN202" s="119"/>
      <c r="AO202" s="119"/>
      <c r="AP202" s="119"/>
      <c r="AQ202" s="119"/>
      <c r="AR202" s="119"/>
      <c r="AS202" s="119"/>
      <c r="AT202" s="119"/>
      <c r="AU202" s="119"/>
      <c r="AV202" s="119"/>
      <c r="AW202" s="119"/>
      <c r="AX202" s="119"/>
      <c r="AY202" s="119"/>
      <c r="AZ202" s="119"/>
      <c r="BA202" s="119"/>
      <c r="BB202" s="119"/>
      <c r="BC202" s="119"/>
      <c r="BD202" s="119"/>
      <c r="BE202" s="119"/>
      <c r="BF202" s="119"/>
      <c r="BG202" s="119"/>
      <c r="BH202" s="119"/>
      <c r="BI202" s="119"/>
      <c r="BJ202" s="119"/>
      <c r="BK202" s="119"/>
      <c r="BL202" s="119"/>
      <c r="BM202" s="119"/>
      <c r="BN202" s="119"/>
      <c r="BO202" s="119"/>
      <c r="BP202" s="119"/>
      <c r="BQ202" s="119"/>
      <c r="BR202" s="119"/>
      <c r="BS202" s="119"/>
      <c r="BT202" s="119"/>
      <c r="BU202" s="119"/>
      <c r="BV202" s="119"/>
      <c r="BW202" s="119"/>
      <c r="BX202" s="119"/>
      <c r="BY202" s="119"/>
      <c r="BZ202" s="119"/>
      <c r="CA202" s="119"/>
      <c r="CB202" s="119"/>
      <c r="CC202" s="119"/>
      <c r="CD202" s="119"/>
      <c r="CE202" s="119"/>
      <c r="CF202" s="119"/>
      <c r="CG202" s="119"/>
      <c r="CH202" s="119"/>
      <c r="CI202" s="119"/>
      <c r="CJ202" s="119"/>
      <c r="CK202" s="119"/>
      <c r="CL202" s="119"/>
      <c r="CM202" s="119"/>
      <c r="CN202" s="119"/>
      <c r="CO202" s="119"/>
      <c r="CP202" s="119"/>
      <c r="CQ202" s="119"/>
      <c r="CR202" s="119"/>
      <c r="CS202" s="119"/>
      <c r="CT202" s="119"/>
    </row>
    <row r="203" spans="2:98">
      <c r="B203" s="160"/>
      <c r="C203" s="159"/>
      <c r="D203" s="160"/>
      <c r="E203" s="160"/>
      <c r="F203" s="160"/>
      <c r="G203" s="162"/>
      <c r="H203" s="162"/>
      <c r="I203" s="162"/>
      <c r="J203" s="162"/>
      <c r="K203" s="162"/>
      <c r="L203" s="119"/>
      <c r="M203" s="118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  <c r="AN203" s="119"/>
      <c r="AO203" s="119"/>
      <c r="AP203" s="119"/>
      <c r="AQ203" s="119"/>
      <c r="AR203" s="119"/>
      <c r="AS203" s="119"/>
      <c r="AT203" s="119"/>
      <c r="AU203" s="119"/>
      <c r="AV203" s="119"/>
      <c r="AW203" s="119"/>
      <c r="AX203" s="119"/>
      <c r="AY203" s="119"/>
      <c r="AZ203" s="119"/>
      <c r="BA203" s="119"/>
      <c r="BB203" s="119"/>
      <c r="BC203" s="119"/>
      <c r="BD203" s="119"/>
      <c r="BE203" s="119"/>
      <c r="BF203" s="119"/>
      <c r="BG203" s="119"/>
      <c r="BH203" s="119"/>
      <c r="BI203" s="119"/>
      <c r="BJ203" s="119"/>
      <c r="BK203" s="119"/>
      <c r="BL203" s="119"/>
      <c r="BM203" s="119"/>
      <c r="BN203" s="119"/>
      <c r="BO203" s="119"/>
      <c r="BP203" s="119"/>
      <c r="BQ203" s="119"/>
      <c r="BR203" s="119"/>
      <c r="BS203" s="119"/>
      <c r="BT203" s="119"/>
      <c r="BU203" s="119"/>
      <c r="BV203" s="119"/>
      <c r="BW203" s="119"/>
      <c r="BX203" s="119"/>
      <c r="BY203" s="119"/>
      <c r="BZ203" s="119"/>
      <c r="CA203" s="119"/>
      <c r="CB203" s="119"/>
      <c r="CC203" s="119"/>
      <c r="CD203" s="119"/>
      <c r="CE203" s="119"/>
      <c r="CF203" s="119"/>
      <c r="CG203" s="119"/>
      <c r="CH203" s="119"/>
      <c r="CI203" s="119"/>
      <c r="CJ203" s="119"/>
      <c r="CK203" s="119"/>
      <c r="CL203" s="119"/>
      <c r="CM203" s="119"/>
      <c r="CN203" s="119"/>
      <c r="CO203" s="119"/>
      <c r="CP203" s="119"/>
      <c r="CQ203" s="119"/>
      <c r="CR203" s="119"/>
      <c r="CS203" s="119"/>
      <c r="CT203" s="119"/>
    </row>
    <row r="204" spans="2:98">
      <c r="B204" s="160"/>
      <c r="C204" s="159"/>
      <c r="D204" s="160"/>
      <c r="E204" s="160"/>
      <c r="F204" s="160"/>
      <c r="G204" s="162"/>
      <c r="H204" s="162"/>
      <c r="I204" s="162"/>
      <c r="J204" s="162"/>
      <c r="K204" s="162"/>
      <c r="L204" s="119"/>
      <c r="M204" s="118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  <c r="AN204" s="119"/>
      <c r="AO204" s="119"/>
      <c r="AP204" s="119"/>
      <c r="AQ204" s="119"/>
      <c r="AR204" s="119"/>
      <c r="AS204" s="119"/>
      <c r="AT204" s="119"/>
      <c r="AU204" s="119"/>
      <c r="AV204" s="119"/>
      <c r="AW204" s="119"/>
      <c r="AX204" s="119"/>
      <c r="AY204" s="119"/>
      <c r="AZ204" s="119"/>
      <c r="BA204" s="119"/>
      <c r="BB204" s="119"/>
      <c r="BC204" s="119"/>
      <c r="BD204" s="119"/>
      <c r="BE204" s="119"/>
      <c r="BF204" s="119"/>
      <c r="BG204" s="119"/>
      <c r="BH204" s="119"/>
      <c r="BI204" s="119"/>
      <c r="BJ204" s="119"/>
      <c r="BK204" s="119"/>
      <c r="BL204" s="119"/>
      <c r="BM204" s="119"/>
      <c r="BN204" s="119"/>
      <c r="BO204" s="119"/>
      <c r="BP204" s="119"/>
      <c r="BQ204" s="119"/>
      <c r="BR204" s="119"/>
      <c r="BS204" s="119"/>
      <c r="BT204" s="119"/>
      <c r="BU204" s="119"/>
      <c r="BV204" s="119"/>
      <c r="BW204" s="119"/>
      <c r="BX204" s="119"/>
      <c r="BY204" s="119"/>
      <c r="BZ204" s="119"/>
      <c r="CA204" s="119"/>
      <c r="CB204" s="119"/>
      <c r="CC204" s="119"/>
      <c r="CD204" s="119"/>
      <c r="CE204" s="119"/>
      <c r="CF204" s="119"/>
      <c r="CG204" s="119"/>
      <c r="CH204" s="119"/>
      <c r="CI204" s="119"/>
      <c r="CJ204" s="119"/>
      <c r="CK204" s="119"/>
      <c r="CL204" s="119"/>
      <c r="CM204" s="119"/>
      <c r="CN204" s="119"/>
      <c r="CO204" s="119"/>
      <c r="CP204" s="119"/>
      <c r="CQ204" s="119"/>
      <c r="CR204" s="119"/>
      <c r="CS204" s="119"/>
      <c r="CT204" s="119"/>
    </row>
    <row r="205" spans="2:98">
      <c r="B205" s="160"/>
      <c r="C205" s="159"/>
      <c r="D205" s="160"/>
      <c r="E205" s="160"/>
      <c r="F205" s="160"/>
      <c r="G205" s="162"/>
      <c r="H205" s="162"/>
      <c r="I205" s="162"/>
      <c r="J205" s="162"/>
      <c r="K205" s="162"/>
      <c r="L205" s="119"/>
      <c r="M205" s="118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  <c r="Z205" s="119"/>
      <c r="AA205" s="119"/>
      <c r="AB205" s="119"/>
      <c r="AC205" s="119"/>
      <c r="AD205" s="119"/>
      <c r="AE205" s="119"/>
      <c r="AF205" s="119"/>
      <c r="AG205" s="119"/>
      <c r="AH205" s="119"/>
      <c r="AI205" s="119"/>
      <c r="AJ205" s="119"/>
      <c r="AK205" s="119"/>
      <c r="AL205" s="119"/>
      <c r="AM205" s="119"/>
      <c r="AN205" s="119"/>
      <c r="AO205" s="119"/>
      <c r="AP205" s="119"/>
      <c r="AQ205" s="119"/>
      <c r="AR205" s="119"/>
      <c r="AS205" s="119"/>
      <c r="AT205" s="119"/>
      <c r="AU205" s="119"/>
      <c r="AV205" s="119"/>
      <c r="AW205" s="119"/>
      <c r="AX205" s="119"/>
      <c r="AY205" s="119"/>
      <c r="AZ205" s="119"/>
      <c r="BA205" s="119"/>
      <c r="BB205" s="119"/>
      <c r="BC205" s="119"/>
      <c r="BD205" s="119"/>
      <c r="BE205" s="119"/>
      <c r="BF205" s="119"/>
      <c r="BG205" s="119"/>
      <c r="BH205" s="119"/>
      <c r="BI205" s="119"/>
      <c r="BJ205" s="119"/>
      <c r="BK205" s="119"/>
      <c r="BL205" s="119"/>
      <c r="BM205" s="119"/>
      <c r="BN205" s="119"/>
      <c r="BO205" s="119"/>
      <c r="BP205" s="119"/>
      <c r="BQ205" s="119"/>
      <c r="BR205" s="119"/>
      <c r="BS205" s="119"/>
      <c r="BT205" s="119"/>
      <c r="BU205" s="119"/>
      <c r="BV205" s="119"/>
      <c r="BW205" s="119"/>
      <c r="BX205" s="119"/>
      <c r="BY205" s="119"/>
      <c r="BZ205" s="119"/>
      <c r="CA205" s="119"/>
      <c r="CB205" s="119"/>
      <c r="CC205" s="119"/>
      <c r="CD205" s="119"/>
      <c r="CE205" s="119"/>
      <c r="CF205" s="119"/>
      <c r="CG205" s="119"/>
      <c r="CH205" s="119"/>
      <c r="CI205" s="119"/>
      <c r="CJ205" s="119"/>
      <c r="CK205" s="119"/>
      <c r="CL205" s="119"/>
      <c r="CM205" s="119"/>
      <c r="CN205" s="119"/>
      <c r="CO205" s="119"/>
      <c r="CP205" s="119"/>
      <c r="CQ205" s="119"/>
      <c r="CR205" s="119"/>
      <c r="CS205" s="119"/>
      <c r="CT205" s="119"/>
    </row>
    <row r="206" spans="2:98">
      <c r="B206" s="160"/>
      <c r="C206" s="159"/>
      <c r="D206" s="160"/>
      <c r="E206" s="160"/>
      <c r="F206" s="160"/>
      <c r="G206" s="162"/>
      <c r="H206" s="162"/>
      <c r="I206" s="162"/>
      <c r="J206" s="162"/>
      <c r="K206" s="162"/>
      <c r="L206" s="119"/>
      <c r="M206" s="118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  <c r="Z206" s="119"/>
      <c r="AA206" s="119"/>
      <c r="AB206" s="119"/>
      <c r="AC206" s="119"/>
      <c r="AD206" s="119"/>
      <c r="AE206" s="119"/>
      <c r="AF206" s="119"/>
      <c r="AG206" s="119"/>
      <c r="AH206" s="119"/>
      <c r="AI206" s="119"/>
      <c r="AJ206" s="119"/>
      <c r="AK206" s="119"/>
      <c r="AL206" s="119"/>
      <c r="AM206" s="119"/>
      <c r="AN206" s="119"/>
      <c r="AO206" s="119"/>
      <c r="AP206" s="119"/>
      <c r="AQ206" s="119"/>
      <c r="AR206" s="119"/>
      <c r="AS206" s="119"/>
      <c r="AT206" s="119"/>
      <c r="AU206" s="119"/>
      <c r="AV206" s="119"/>
      <c r="AW206" s="119"/>
      <c r="AX206" s="119"/>
      <c r="AY206" s="119"/>
      <c r="AZ206" s="119"/>
      <c r="BA206" s="119"/>
      <c r="BB206" s="119"/>
      <c r="BC206" s="119"/>
      <c r="BD206" s="119"/>
      <c r="BE206" s="119"/>
      <c r="BF206" s="119"/>
      <c r="BG206" s="119"/>
      <c r="BH206" s="119"/>
      <c r="BI206" s="119"/>
      <c r="BJ206" s="119"/>
      <c r="BK206" s="119"/>
      <c r="BL206" s="119"/>
      <c r="BM206" s="119"/>
      <c r="BN206" s="119"/>
      <c r="BO206" s="119"/>
      <c r="BP206" s="119"/>
      <c r="BQ206" s="119"/>
      <c r="BR206" s="119"/>
      <c r="BS206" s="119"/>
      <c r="BT206" s="119"/>
      <c r="BU206" s="119"/>
      <c r="BV206" s="119"/>
      <c r="BW206" s="119"/>
      <c r="BX206" s="119"/>
      <c r="BY206" s="119"/>
      <c r="BZ206" s="119"/>
      <c r="CA206" s="119"/>
      <c r="CB206" s="119"/>
      <c r="CC206" s="119"/>
      <c r="CD206" s="119"/>
      <c r="CE206" s="119"/>
      <c r="CF206" s="119"/>
      <c r="CG206" s="119"/>
      <c r="CH206" s="119"/>
      <c r="CI206" s="119"/>
      <c r="CJ206" s="119"/>
      <c r="CK206" s="119"/>
      <c r="CL206" s="119"/>
      <c r="CM206" s="119"/>
      <c r="CN206" s="119"/>
      <c r="CO206" s="119"/>
      <c r="CP206" s="119"/>
      <c r="CQ206" s="119"/>
      <c r="CR206" s="119"/>
      <c r="CS206" s="119"/>
      <c r="CT206" s="119"/>
    </row>
    <row r="207" spans="2:98">
      <c r="B207" s="160"/>
      <c r="C207" s="159"/>
      <c r="D207" s="160"/>
      <c r="E207" s="160"/>
      <c r="F207" s="160"/>
      <c r="G207" s="162"/>
      <c r="H207" s="162"/>
      <c r="I207" s="162"/>
      <c r="J207" s="162"/>
      <c r="K207" s="162"/>
      <c r="L207" s="119"/>
      <c r="M207" s="118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  <c r="Z207" s="119"/>
      <c r="AA207" s="119"/>
      <c r="AB207" s="119"/>
      <c r="AC207" s="119"/>
      <c r="AD207" s="119"/>
      <c r="AE207" s="119"/>
      <c r="AF207" s="119"/>
      <c r="AG207" s="119"/>
      <c r="AH207" s="119"/>
      <c r="AI207" s="119"/>
      <c r="AJ207" s="119"/>
      <c r="AK207" s="119"/>
      <c r="AL207" s="119"/>
      <c r="AM207" s="119"/>
      <c r="AN207" s="119"/>
      <c r="AO207" s="119"/>
      <c r="AP207" s="119"/>
      <c r="AQ207" s="119"/>
      <c r="AR207" s="119"/>
      <c r="AS207" s="119"/>
      <c r="AT207" s="119"/>
      <c r="AU207" s="119"/>
      <c r="AV207" s="119"/>
      <c r="AW207" s="119"/>
      <c r="AX207" s="119"/>
      <c r="AY207" s="119"/>
      <c r="AZ207" s="119"/>
      <c r="BA207" s="119"/>
      <c r="BB207" s="119"/>
      <c r="BC207" s="119"/>
      <c r="BD207" s="119"/>
      <c r="BE207" s="119"/>
      <c r="BF207" s="119"/>
      <c r="BG207" s="119"/>
      <c r="BH207" s="119"/>
      <c r="BI207" s="119"/>
      <c r="BJ207" s="119"/>
      <c r="BK207" s="119"/>
      <c r="BL207" s="119"/>
      <c r="BM207" s="119"/>
      <c r="BN207" s="119"/>
      <c r="BO207" s="119"/>
      <c r="BP207" s="119"/>
      <c r="BQ207" s="119"/>
      <c r="BR207" s="119"/>
      <c r="BS207" s="119"/>
      <c r="BT207" s="119"/>
      <c r="BU207" s="119"/>
      <c r="BV207" s="119"/>
      <c r="BW207" s="119"/>
      <c r="BX207" s="119"/>
      <c r="BY207" s="119"/>
      <c r="BZ207" s="119"/>
      <c r="CA207" s="119"/>
      <c r="CB207" s="119"/>
      <c r="CC207" s="119"/>
      <c r="CD207" s="119"/>
      <c r="CE207" s="119"/>
      <c r="CF207" s="119"/>
      <c r="CG207" s="119"/>
      <c r="CH207" s="119"/>
      <c r="CI207" s="119"/>
      <c r="CJ207" s="119"/>
      <c r="CK207" s="119"/>
      <c r="CL207" s="119"/>
      <c r="CM207" s="119"/>
      <c r="CN207" s="119"/>
      <c r="CO207" s="119"/>
      <c r="CP207" s="119"/>
      <c r="CQ207" s="119"/>
      <c r="CR207" s="119"/>
      <c r="CS207" s="119"/>
      <c r="CT207" s="119"/>
    </row>
    <row r="208" spans="2:98">
      <c r="B208" s="160"/>
      <c r="C208" s="159"/>
      <c r="D208" s="160"/>
      <c r="E208" s="160"/>
      <c r="F208" s="160"/>
      <c r="G208" s="162"/>
      <c r="H208" s="162"/>
      <c r="I208" s="162"/>
      <c r="J208" s="162"/>
      <c r="K208" s="162"/>
      <c r="L208" s="119"/>
      <c r="M208" s="118"/>
      <c r="N208" s="119"/>
      <c r="O208" s="119"/>
      <c r="P208" s="119"/>
      <c r="Q208" s="119"/>
      <c r="R208" s="119"/>
      <c r="S208" s="119"/>
      <c r="T208" s="119"/>
      <c r="U208" s="119"/>
      <c r="V208" s="119"/>
      <c r="W208" s="119"/>
      <c r="X208" s="119"/>
      <c r="Y208" s="119"/>
      <c r="Z208" s="119"/>
      <c r="AA208" s="119"/>
      <c r="AB208" s="119"/>
      <c r="AC208" s="119"/>
      <c r="AD208" s="119"/>
      <c r="AE208" s="119"/>
      <c r="AF208" s="119"/>
      <c r="AG208" s="119"/>
      <c r="AH208" s="119"/>
      <c r="AI208" s="119"/>
      <c r="AJ208" s="119"/>
      <c r="AK208" s="119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119"/>
      <c r="AV208" s="119"/>
      <c r="AW208" s="119"/>
      <c r="AX208" s="119"/>
      <c r="AY208" s="119"/>
      <c r="AZ208" s="119"/>
      <c r="BA208" s="119"/>
      <c r="BB208" s="119"/>
      <c r="BC208" s="119"/>
      <c r="BD208" s="119"/>
      <c r="BE208" s="119"/>
      <c r="BF208" s="119"/>
      <c r="BG208" s="119"/>
      <c r="BH208" s="119"/>
      <c r="BI208" s="119"/>
      <c r="BJ208" s="119"/>
      <c r="BK208" s="119"/>
      <c r="BL208" s="119"/>
      <c r="BM208" s="119"/>
      <c r="BN208" s="119"/>
      <c r="BO208" s="119"/>
      <c r="BP208" s="119"/>
      <c r="BQ208" s="119"/>
      <c r="BR208" s="119"/>
      <c r="BS208" s="119"/>
      <c r="BT208" s="119"/>
      <c r="BU208" s="119"/>
      <c r="BV208" s="119"/>
      <c r="BW208" s="119"/>
      <c r="BX208" s="119"/>
      <c r="BY208" s="119"/>
      <c r="BZ208" s="119"/>
      <c r="CA208" s="119"/>
      <c r="CB208" s="119"/>
      <c r="CC208" s="119"/>
      <c r="CD208" s="119"/>
      <c r="CE208" s="119"/>
      <c r="CF208" s="119"/>
      <c r="CG208" s="119"/>
      <c r="CH208" s="119"/>
      <c r="CI208" s="119"/>
      <c r="CJ208" s="119"/>
      <c r="CK208" s="119"/>
      <c r="CL208" s="119"/>
      <c r="CM208" s="119"/>
      <c r="CN208" s="119"/>
      <c r="CO208" s="119"/>
      <c r="CP208" s="119"/>
      <c r="CQ208" s="119"/>
      <c r="CR208" s="119"/>
      <c r="CS208" s="119"/>
      <c r="CT208" s="119"/>
    </row>
    <row r="209" spans="2:98">
      <c r="B209" s="160"/>
      <c r="C209" s="159"/>
      <c r="D209" s="160"/>
      <c r="E209" s="160"/>
      <c r="F209" s="160"/>
      <c r="G209" s="162"/>
      <c r="H209" s="162"/>
      <c r="I209" s="162"/>
      <c r="J209" s="162"/>
      <c r="K209" s="162"/>
      <c r="L209" s="119"/>
      <c r="M209" s="118"/>
      <c r="N209" s="119"/>
      <c r="O209" s="119"/>
      <c r="P209" s="119"/>
      <c r="Q209" s="119"/>
      <c r="R209" s="119"/>
      <c r="S209" s="119"/>
      <c r="T209" s="119"/>
      <c r="U209" s="119"/>
      <c r="V209" s="119"/>
      <c r="W209" s="119"/>
      <c r="X209" s="119"/>
      <c r="Y209" s="119"/>
      <c r="Z209" s="119"/>
      <c r="AA209" s="119"/>
      <c r="AB209" s="119"/>
      <c r="AC209" s="119"/>
      <c r="AD209" s="119"/>
      <c r="AE209" s="119"/>
      <c r="AF209" s="119"/>
      <c r="AG209" s="119"/>
      <c r="AH209" s="119"/>
      <c r="AI209" s="119"/>
      <c r="AJ209" s="119"/>
      <c r="AK209" s="119"/>
      <c r="AL209" s="119"/>
      <c r="AM209" s="119"/>
      <c r="AN209" s="119"/>
      <c r="AO209" s="119"/>
      <c r="AP209" s="119"/>
      <c r="AQ209" s="119"/>
      <c r="AR209" s="119"/>
      <c r="AS209" s="119"/>
      <c r="AT209" s="119"/>
      <c r="AU209" s="119"/>
      <c r="AV209" s="119"/>
      <c r="AW209" s="119"/>
      <c r="AX209" s="119"/>
      <c r="AY209" s="119"/>
      <c r="AZ209" s="119"/>
      <c r="BA209" s="119"/>
      <c r="BB209" s="119"/>
      <c r="BC209" s="119"/>
      <c r="BD209" s="119"/>
      <c r="BE209" s="119"/>
      <c r="BF209" s="119"/>
      <c r="BG209" s="119"/>
      <c r="BH209" s="119"/>
      <c r="BI209" s="119"/>
      <c r="BJ209" s="119"/>
      <c r="BK209" s="119"/>
      <c r="BL209" s="119"/>
      <c r="BM209" s="119"/>
      <c r="BN209" s="119"/>
      <c r="BO209" s="119"/>
      <c r="BP209" s="119"/>
      <c r="BQ209" s="119"/>
      <c r="BR209" s="119"/>
      <c r="BS209" s="119"/>
      <c r="BT209" s="119"/>
      <c r="BU209" s="119"/>
      <c r="BV209" s="119"/>
      <c r="BW209" s="119"/>
      <c r="BX209" s="119"/>
      <c r="BY209" s="119"/>
      <c r="BZ209" s="119"/>
      <c r="CA209" s="119"/>
      <c r="CB209" s="119"/>
      <c r="CC209" s="119"/>
      <c r="CD209" s="119"/>
      <c r="CE209" s="119"/>
      <c r="CF209" s="119"/>
      <c r="CG209" s="119"/>
      <c r="CH209" s="119"/>
      <c r="CI209" s="119"/>
      <c r="CJ209" s="119"/>
      <c r="CK209" s="119"/>
      <c r="CL209" s="119"/>
      <c r="CM209" s="119"/>
      <c r="CN209" s="119"/>
      <c r="CO209" s="119"/>
      <c r="CP209" s="119"/>
      <c r="CQ209" s="119"/>
      <c r="CR209" s="119"/>
      <c r="CS209" s="119"/>
      <c r="CT209" s="119"/>
    </row>
    <row r="210" spans="2:98">
      <c r="B210" s="160"/>
      <c r="C210" s="159"/>
      <c r="D210" s="160"/>
      <c r="E210" s="160"/>
      <c r="F210" s="160"/>
      <c r="G210" s="162"/>
      <c r="H210" s="162"/>
      <c r="I210" s="162"/>
      <c r="J210" s="162"/>
      <c r="K210" s="162"/>
      <c r="L210" s="119"/>
      <c r="M210" s="118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  <c r="AD210" s="119"/>
      <c r="AE210" s="119"/>
      <c r="AF210" s="119"/>
      <c r="AG210" s="119"/>
      <c r="AH210" s="119"/>
      <c r="AI210" s="119"/>
      <c r="AJ210" s="119"/>
      <c r="AK210" s="119"/>
      <c r="AL210" s="119"/>
      <c r="AM210" s="119"/>
      <c r="AN210" s="119"/>
      <c r="AO210" s="119"/>
      <c r="AP210" s="119"/>
      <c r="AQ210" s="119"/>
      <c r="AR210" s="119"/>
      <c r="AS210" s="119"/>
      <c r="AT210" s="119"/>
      <c r="AU210" s="119"/>
      <c r="AV210" s="119"/>
      <c r="AW210" s="119"/>
      <c r="AX210" s="119"/>
      <c r="AY210" s="119"/>
      <c r="AZ210" s="119"/>
      <c r="BA210" s="119"/>
      <c r="BB210" s="119"/>
      <c r="BC210" s="119"/>
      <c r="BD210" s="119"/>
      <c r="BE210" s="119"/>
      <c r="BF210" s="119"/>
      <c r="BG210" s="119"/>
      <c r="BH210" s="119"/>
      <c r="BI210" s="119"/>
      <c r="BJ210" s="119"/>
      <c r="BK210" s="119"/>
      <c r="BL210" s="119"/>
      <c r="BM210" s="119"/>
      <c r="BN210" s="119"/>
      <c r="BO210" s="119"/>
      <c r="BP210" s="119"/>
      <c r="BQ210" s="119"/>
      <c r="BR210" s="119"/>
      <c r="BS210" s="119"/>
      <c r="BT210" s="119"/>
      <c r="BU210" s="119"/>
      <c r="BV210" s="119"/>
      <c r="BW210" s="119"/>
      <c r="BX210" s="119"/>
      <c r="BY210" s="119"/>
      <c r="BZ210" s="119"/>
      <c r="CA210" s="119"/>
      <c r="CB210" s="119"/>
      <c r="CC210" s="119"/>
      <c r="CD210" s="119"/>
      <c r="CE210" s="119"/>
      <c r="CF210" s="119"/>
      <c r="CG210" s="119"/>
      <c r="CH210" s="119"/>
      <c r="CI210" s="119"/>
      <c r="CJ210" s="119"/>
      <c r="CK210" s="119"/>
      <c r="CL210" s="119"/>
      <c r="CM210" s="119"/>
      <c r="CN210" s="119"/>
      <c r="CO210" s="119"/>
      <c r="CP210" s="119"/>
      <c r="CQ210" s="119"/>
      <c r="CR210" s="119"/>
      <c r="CS210" s="119"/>
      <c r="CT210" s="119"/>
    </row>
    <row r="211" spans="2:98" ht="10.9" customHeight="1">
      <c r="B211" s="160"/>
      <c r="C211" s="159"/>
      <c r="D211" s="160"/>
      <c r="E211" s="160"/>
      <c r="F211" s="160"/>
      <c r="G211" s="162"/>
      <c r="H211" s="162"/>
      <c r="I211" s="162"/>
      <c r="J211" s="162"/>
      <c r="K211" s="162"/>
      <c r="L211" s="119"/>
      <c r="M211" s="118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/>
      <c r="X211" s="119"/>
      <c r="Y211" s="119"/>
      <c r="Z211" s="119"/>
      <c r="AA211" s="119"/>
      <c r="AB211" s="119"/>
      <c r="AC211" s="119"/>
      <c r="AD211" s="119"/>
      <c r="AE211" s="119"/>
      <c r="AF211" s="119"/>
      <c r="AG211" s="119"/>
      <c r="AH211" s="119"/>
      <c r="AI211" s="119"/>
      <c r="AJ211" s="119"/>
      <c r="AK211" s="119"/>
      <c r="AL211" s="119"/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119"/>
      <c r="AX211" s="119"/>
      <c r="AY211" s="119"/>
      <c r="AZ211" s="119"/>
      <c r="BA211" s="119"/>
      <c r="BB211" s="119"/>
      <c r="BC211" s="119"/>
      <c r="BD211" s="119"/>
      <c r="BE211" s="119"/>
      <c r="BF211" s="119"/>
      <c r="BG211" s="119"/>
      <c r="BH211" s="119"/>
      <c r="BI211" s="119"/>
      <c r="BJ211" s="119"/>
      <c r="BK211" s="119"/>
      <c r="BL211" s="119"/>
      <c r="BM211" s="119"/>
      <c r="BN211" s="119"/>
      <c r="BO211" s="119"/>
      <c r="BP211" s="119"/>
      <c r="BQ211" s="119"/>
      <c r="BR211" s="119"/>
      <c r="BS211" s="119"/>
      <c r="BT211" s="119"/>
      <c r="BU211" s="119"/>
      <c r="BV211" s="119"/>
      <c r="BW211" s="119"/>
      <c r="BX211" s="119"/>
      <c r="BY211" s="119"/>
      <c r="BZ211" s="119"/>
      <c r="CA211" s="119"/>
      <c r="CB211" s="119"/>
      <c r="CC211" s="119"/>
      <c r="CD211" s="119"/>
      <c r="CE211" s="119"/>
      <c r="CF211" s="119"/>
      <c r="CG211" s="119"/>
      <c r="CH211" s="119"/>
      <c r="CI211" s="119"/>
      <c r="CJ211" s="119"/>
      <c r="CK211" s="119"/>
      <c r="CL211" s="119"/>
      <c r="CM211" s="119"/>
      <c r="CN211" s="119"/>
      <c r="CO211" s="119"/>
      <c r="CP211" s="119"/>
      <c r="CQ211" s="119"/>
      <c r="CR211" s="119"/>
      <c r="CS211" s="119"/>
      <c r="CT211" s="119"/>
    </row>
    <row r="212" spans="2:98" ht="10.9" customHeight="1">
      <c r="B212" s="160"/>
      <c r="C212" s="159"/>
      <c r="D212" s="160"/>
      <c r="E212" s="160"/>
      <c r="F212" s="160"/>
      <c r="G212" s="162"/>
      <c r="H212" s="162"/>
      <c r="I212" s="162"/>
      <c r="J212" s="162"/>
      <c r="K212" s="162"/>
      <c r="L212" s="119"/>
      <c r="M212" s="118"/>
      <c r="N212" s="119"/>
      <c r="O212" s="119"/>
      <c r="P212" s="119"/>
      <c r="Q212" s="119"/>
      <c r="R212" s="119"/>
      <c r="S212" s="119"/>
      <c r="T212" s="119"/>
      <c r="U212" s="119"/>
      <c r="V212" s="119"/>
      <c r="W212" s="119"/>
      <c r="X212" s="119"/>
      <c r="Y212" s="119"/>
      <c r="Z212" s="119"/>
      <c r="AA212" s="119"/>
      <c r="AB212" s="119"/>
      <c r="AC212" s="119"/>
      <c r="AD212" s="119"/>
      <c r="AE212" s="119"/>
      <c r="AF212" s="119"/>
      <c r="AG212" s="119"/>
      <c r="AH212" s="119"/>
      <c r="AI212" s="119"/>
      <c r="AJ212" s="119"/>
      <c r="AK212" s="119"/>
      <c r="AL212" s="119"/>
      <c r="AM212" s="119"/>
      <c r="AN212" s="119"/>
      <c r="AO212" s="119"/>
      <c r="AP212" s="119"/>
      <c r="AQ212" s="119"/>
      <c r="AR212" s="119"/>
      <c r="AS212" s="119"/>
      <c r="AT212" s="119"/>
      <c r="AU212" s="119"/>
      <c r="AV212" s="119"/>
      <c r="AW212" s="119"/>
      <c r="AX212" s="119"/>
      <c r="AY212" s="119"/>
      <c r="AZ212" s="119"/>
      <c r="BA212" s="119"/>
      <c r="BB212" s="119"/>
      <c r="BC212" s="119"/>
      <c r="BD212" s="119"/>
      <c r="BE212" s="119"/>
      <c r="BF212" s="119"/>
      <c r="BG212" s="119"/>
      <c r="BH212" s="119"/>
      <c r="BI212" s="119"/>
      <c r="BJ212" s="119"/>
      <c r="BK212" s="119"/>
      <c r="BL212" s="119"/>
      <c r="BM212" s="119"/>
      <c r="BN212" s="119"/>
      <c r="BO212" s="119"/>
      <c r="BP212" s="119"/>
      <c r="BQ212" s="119"/>
      <c r="BR212" s="119"/>
      <c r="BS212" s="119"/>
      <c r="BT212" s="119"/>
      <c r="BU212" s="119"/>
      <c r="BV212" s="119"/>
      <c r="BW212" s="119"/>
      <c r="BX212" s="119"/>
      <c r="BY212" s="119"/>
      <c r="BZ212" s="119"/>
      <c r="CA212" s="119"/>
      <c r="CB212" s="119"/>
      <c r="CC212" s="119"/>
      <c r="CD212" s="119"/>
      <c r="CE212" s="119"/>
      <c r="CF212" s="119"/>
      <c r="CG212" s="119"/>
      <c r="CH212" s="119"/>
      <c r="CI212" s="119"/>
      <c r="CJ212" s="119"/>
      <c r="CK212" s="119"/>
      <c r="CL212" s="119"/>
      <c r="CM212" s="119"/>
      <c r="CN212" s="119"/>
      <c r="CO212" s="119"/>
      <c r="CP212" s="119"/>
      <c r="CQ212" s="119"/>
      <c r="CR212" s="119"/>
      <c r="CS212" s="119"/>
      <c r="CT212" s="119"/>
    </row>
    <row r="213" spans="2:98">
      <c r="B213" s="160"/>
      <c r="C213" s="159"/>
      <c r="D213" s="160"/>
      <c r="E213" s="160"/>
      <c r="F213" s="160"/>
      <c r="G213" s="162"/>
      <c r="H213" s="162"/>
      <c r="I213" s="162"/>
      <c r="J213" s="162"/>
      <c r="K213" s="162"/>
      <c r="L213" s="119"/>
      <c r="M213" s="118"/>
      <c r="N213" s="119"/>
      <c r="O213" s="119"/>
      <c r="P213" s="119"/>
      <c r="Q213" s="119"/>
      <c r="R213" s="119"/>
      <c r="S213" s="119"/>
      <c r="T213" s="119"/>
      <c r="U213" s="119"/>
      <c r="V213" s="119"/>
      <c r="W213" s="119"/>
      <c r="X213" s="119"/>
      <c r="Y213" s="119"/>
      <c r="Z213" s="119"/>
      <c r="AA213" s="119"/>
      <c r="AB213" s="119"/>
      <c r="AC213" s="119"/>
      <c r="AD213" s="119"/>
      <c r="AE213" s="119"/>
      <c r="AF213" s="119"/>
      <c r="AG213" s="119"/>
      <c r="AH213" s="119"/>
      <c r="AI213" s="119"/>
      <c r="AJ213" s="119"/>
      <c r="AK213" s="119"/>
      <c r="AL213" s="119"/>
      <c r="AM213" s="119"/>
      <c r="AN213" s="119"/>
      <c r="AO213" s="119"/>
      <c r="AP213" s="119"/>
      <c r="AQ213" s="119"/>
      <c r="AR213" s="119"/>
      <c r="AS213" s="119"/>
      <c r="AT213" s="119"/>
      <c r="AU213" s="119"/>
      <c r="AV213" s="119"/>
      <c r="AW213" s="119"/>
      <c r="AX213" s="119"/>
      <c r="AY213" s="119"/>
      <c r="AZ213" s="119"/>
      <c r="BA213" s="119"/>
      <c r="BB213" s="119"/>
      <c r="BC213" s="119"/>
      <c r="BD213" s="119"/>
      <c r="BE213" s="119"/>
      <c r="BF213" s="119"/>
      <c r="BG213" s="119"/>
      <c r="BH213" s="119"/>
      <c r="BI213" s="119"/>
      <c r="BJ213" s="119"/>
      <c r="BK213" s="119"/>
      <c r="BL213" s="119"/>
      <c r="BM213" s="119"/>
      <c r="BN213" s="119"/>
      <c r="BO213" s="119"/>
      <c r="BP213" s="119"/>
      <c r="BQ213" s="119"/>
      <c r="BR213" s="119"/>
      <c r="BS213" s="119"/>
      <c r="BT213" s="119"/>
      <c r="BU213" s="119"/>
      <c r="BV213" s="119"/>
      <c r="BW213" s="119"/>
      <c r="BX213" s="119"/>
      <c r="BY213" s="119"/>
      <c r="BZ213" s="119"/>
      <c r="CA213" s="119"/>
      <c r="CB213" s="119"/>
      <c r="CC213" s="119"/>
      <c r="CD213" s="119"/>
      <c r="CE213" s="119"/>
      <c r="CF213" s="119"/>
      <c r="CG213" s="119"/>
      <c r="CH213" s="119"/>
      <c r="CI213" s="119"/>
      <c r="CJ213" s="119"/>
      <c r="CK213" s="119"/>
      <c r="CL213" s="119"/>
      <c r="CM213" s="119"/>
      <c r="CN213" s="119"/>
      <c r="CO213" s="119"/>
      <c r="CP213" s="119"/>
      <c r="CQ213" s="119"/>
      <c r="CR213" s="119"/>
      <c r="CS213" s="119"/>
      <c r="CT213" s="119"/>
    </row>
    <row r="214" spans="2:98">
      <c r="B214" s="160"/>
      <c r="C214" s="159"/>
      <c r="D214" s="160"/>
      <c r="E214" s="160"/>
      <c r="F214" s="160"/>
      <c r="G214" s="162"/>
      <c r="H214" s="162"/>
      <c r="I214" s="162"/>
      <c r="J214" s="162"/>
      <c r="K214" s="162"/>
      <c r="L214" s="119"/>
    </row>
    <row r="215" spans="2:98">
      <c r="B215" s="160"/>
      <c r="C215" s="159"/>
      <c r="D215" s="160"/>
      <c r="E215" s="160"/>
      <c r="F215" s="160"/>
      <c r="G215" s="162"/>
      <c r="H215" s="162"/>
      <c r="I215" s="162"/>
      <c r="J215" s="162"/>
      <c r="K215" s="162"/>
      <c r="L215" s="119"/>
    </row>
    <row r="216" spans="2:98">
      <c r="B216" s="160"/>
      <c r="C216" s="159"/>
      <c r="D216" s="160"/>
      <c r="E216" s="160"/>
      <c r="F216" s="160"/>
      <c r="G216" s="162"/>
      <c r="H216" s="162"/>
      <c r="I216" s="162"/>
      <c r="J216" s="162"/>
      <c r="K216" s="162"/>
      <c r="L216" s="119"/>
    </row>
    <row r="217" spans="2:98">
      <c r="B217" s="160"/>
      <c r="C217" s="159"/>
      <c r="D217" s="160"/>
      <c r="E217" s="160"/>
      <c r="F217" s="160"/>
      <c r="G217" s="162"/>
      <c r="H217" s="162"/>
      <c r="I217" s="162"/>
      <c r="J217" s="162"/>
      <c r="K217" s="162"/>
      <c r="L217" s="119"/>
    </row>
  </sheetData>
  <mergeCells count="11">
    <mergeCell ref="A36:D36"/>
    <mergeCell ref="A1:L1"/>
    <mergeCell ref="A2:L2"/>
    <mergeCell ref="G3:K3"/>
    <mergeCell ref="A3:A4"/>
    <mergeCell ref="B3:B4"/>
    <mergeCell ref="C3:C4"/>
    <mergeCell ref="D3:D4"/>
    <mergeCell ref="E3:E4"/>
    <mergeCell ref="F3:F4"/>
    <mergeCell ref="L3:L4"/>
  </mergeCells>
  <phoneticPr fontId="23" type="noConversion"/>
  <pageMargins left="0.23622047244094499" right="0.15748031496063" top="0.511811023622047" bottom="0.47244094488188998" header="0.23622047244094499" footer="0.23622047244094499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8"/>
  <sheetViews>
    <sheetView tabSelected="1" workbookViewId="0">
      <pane xSplit="1" ySplit="4" topLeftCell="B202" activePane="bottomRight" state="frozen"/>
      <selection pane="topRight"/>
      <selection pane="bottomLeft"/>
      <selection pane="bottomRight" activeCell="J219" sqref="J219"/>
    </sheetView>
  </sheetViews>
  <sheetFormatPr defaultRowHeight="14.25"/>
  <cols>
    <col min="1" max="1" width="10.375" style="1" customWidth="1"/>
    <col min="2" max="2" width="3.875" style="1" customWidth="1"/>
    <col min="3" max="3" width="6" style="1" customWidth="1"/>
    <col min="4" max="4" width="2.875" style="1" customWidth="1"/>
    <col min="5" max="5" width="7.25" style="239" customWidth="1"/>
    <col min="6" max="6" width="9" style="1" customWidth="1"/>
    <col min="7" max="7" width="7.375" style="1" customWidth="1"/>
    <col min="8" max="8" width="4.875" style="1" customWidth="1"/>
    <col min="9" max="9" width="15.375" style="1" customWidth="1"/>
    <col min="10" max="10" width="9.125" style="1" customWidth="1"/>
    <col min="11" max="11" width="5.5" style="1" customWidth="1"/>
    <col min="12" max="12" width="4.875" style="1" customWidth="1"/>
    <col min="13" max="13" width="6.5" style="1" customWidth="1"/>
    <col min="14" max="14" width="7.5" style="1" customWidth="1"/>
    <col min="15" max="15" width="6.25" style="1" customWidth="1"/>
    <col min="16" max="16" width="6.125" style="1" customWidth="1"/>
    <col min="17" max="17" width="7.875" style="1" customWidth="1"/>
    <col min="18" max="18" width="6.25" style="2" customWidth="1"/>
    <col min="19" max="19" width="9" style="1" customWidth="1"/>
    <col min="20" max="16384" width="9" style="1"/>
  </cols>
  <sheetData>
    <row r="1" spans="1:19" ht="24" customHeight="1">
      <c r="A1" s="320" t="s">
        <v>33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1:19" ht="15.75" customHeight="1">
      <c r="A2" s="3"/>
      <c r="B2" s="3"/>
      <c r="C2" s="4"/>
      <c r="D2" s="3"/>
      <c r="E2" s="234"/>
      <c r="F2" s="3"/>
      <c r="G2" s="3"/>
      <c r="H2" s="3"/>
      <c r="I2" s="3"/>
      <c r="J2" s="5"/>
      <c r="K2" s="6"/>
      <c r="L2" s="7"/>
      <c r="M2" s="3"/>
      <c r="N2" s="5" t="s">
        <v>34</v>
      </c>
      <c r="O2" s="3"/>
      <c r="P2" s="3"/>
      <c r="Q2" s="7"/>
    </row>
    <row r="3" spans="1:19" ht="25.5" customHeight="1">
      <c r="A3" s="325" t="s">
        <v>35</v>
      </c>
      <c r="B3" s="325" t="s">
        <v>6</v>
      </c>
      <c r="C3" s="321" t="s">
        <v>36</v>
      </c>
      <c r="D3" s="321" t="s">
        <v>37</v>
      </c>
      <c r="E3" s="321" t="s">
        <v>38</v>
      </c>
      <c r="F3" s="321" t="s">
        <v>39</v>
      </c>
      <c r="G3" s="327" t="s">
        <v>40</v>
      </c>
      <c r="H3" s="327" t="s">
        <v>41</v>
      </c>
      <c r="I3" s="321" t="s">
        <v>42</v>
      </c>
      <c r="J3" s="321" t="s">
        <v>43</v>
      </c>
      <c r="K3" s="321" t="s">
        <v>44</v>
      </c>
      <c r="L3" s="226"/>
      <c r="M3" s="321" t="s">
        <v>12</v>
      </c>
      <c r="N3" s="321"/>
      <c r="O3" s="321"/>
      <c r="P3" s="321"/>
      <c r="Q3" s="323" t="s">
        <v>1</v>
      </c>
      <c r="R3" s="323" t="s">
        <v>13</v>
      </c>
    </row>
    <row r="4" spans="1:19" ht="40.5" customHeight="1">
      <c r="A4" s="325"/>
      <c r="B4" s="325"/>
      <c r="C4" s="321"/>
      <c r="D4" s="321"/>
      <c r="E4" s="321"/>
      <c r="F4" s="321"/>
      <c r="G4" s="327"/>
      <c r="H4" s="327"/>
      <c r="I4" s="321"/>
      <c r="J4" s="321"/>
      <c r="K4" s="321"/>
      <c r="L4" s="226" t="s">
        <v>45</v>
      </c>
      <c r="M4" s="226" t="s">
        <v>0</v>
      </c>
      <c r="N4" s="226" t="s">
        <v>46</v>
      </c>
      <c r="O4" s="226" t="s">
        <v>47</v>
      </c>
      <c r="P4" s="226" t="s">
        <v>48</v>
      </c>
      <c r="Q4" s="323"/>
      <c r="R4" s="323"/>
      <c r="S4" s="9"/>
    </row>
    <row r="5" spans="1:19">
      <c r="A5" s="219" t="s">
        <v>219</v>
      </c>
      <c r="B5" s="24">
        <v>1</v>
      </c>
      <c r="C5" s="25" t="s">
        <v>50</v>
      </c>
      <c r="D5" s="26" t="s">
        <v>51</v>
      </c>
      <c r="E5" s="235">
        <v>1974.12</v>
      </c>
      <c r="F5" s="25" t="s">
        <v>52</v>
      </c>
      <c r="G5" s="26" t="s">
        <v>53</v>
      </c>
      <c r="H5" s="27">
        <v>1650</v>
      </c>
      <c r="I5" s="25" t="s">
        <v>54</v>
      </c>
      <c r="J5" s="27" t="s">
        <v>397</v>
      </c>
      <c r="K5" s="27">
        <v>35</v>
      </c>
      <c r="L5" s="27">
        <v>3</v>
      </c>
      <c r="M5" s="212">
        <f t="shared" ref="M5" si="0">L5*1650</f>
        <v>4950</v>
      </c>
      <c r="N5" s="24">
        <v>1524</v>
      </c>
      <c r="O5" s="24">
        <v>1090</v>
      </c>
      <c r="P5" s="24">
        <v>52</v>
      </c>
      <c r="Q5" s="27">
        <f>SUM(M5:P5)</f>
        <v>7616</v>
      </c>
      <c r="R5" s="213"/>
    </row>
    <row r="6" spans="1:19">
      <c r="A6" s="212" t="s">
        <v>49</v>
      </c>
      <c r="B6" s="24">
        <v>2</v>
      </c>
      <c r="C6" s="25" t="s">
        <v>55</v>
      </c>
      <c r="D6" s="26" t="s">
        <v>51</v>
      </c>
      <c r="E6" s="235">
        <v>1972.02</v>
      </c>
      <c r="F6" s="25" t="s">
        <v>52</v>
      </c>
      <c r="G6" s="26" t="s">
        <v>56</v>
      </c>
      <c r="H6" s="27">
        <v>1650</v>
      </c>
      <c r="I6" s="25" t="s">
        <v>54</v>
      </c>
      <c r="J6" s="27" t="s">
        <v>397</v>
      </c>
      <c r="K6" s="27">
        <v>35</v>
      </c>
      <c r="L6" s="27">
        <v>3</v>
      </c>
      <c r="M6" s="212">
        <f t="shared" ref="M6:M9" si="1">L6*1650</f>
        <v>4950</v>
      </c>
      <c r="N6" s="24">
        <v>1524</v>
      </c>
      <c r="O6" s="24">
        <v>1090</v>
      </c>
      <c r="P6" s="24">
        <v>52</v>
      </c>
      <c r="Q6" s="27">
        <f>SUM(M6:P6)</f>
        <v>7616</v>
      </c>
      <c r="R6" s="213"/>
    </row>
    <row r="7" spans="1:19">
      <c r="A7" s="212" t="s">
        <v>49</v>
      </c>
      <c r="B7" s="24">
        <v>3</v>
      </c>
      <c r="C7" s="25" t="s">
        <v>57</v>
      </c>
      <c r="D7" s="26" t="s">
        <v>51</v>
      </c>
      <c r="E7" s="235">
        <v>1973.06</v>
      </c>
      <c r="F7" s="25" t="s">
        <v>52</v>
      </c>
      <c r="G7" s="26" t="s">
        <v>53</v>
      </c>
      <c r="H7" s="27">
        <v>1650</v>
      </c>
      <c r="I7" s="25" t="s">
        <v>54</v>
      </c>
      <c r="J7" s="27" t="s">
        <v>397</v>
      </c>
      <c r="K7" s="27">
        <v>35</v>
      </c>
      <c r="L7" s="27">
        <v>3</v>
      </c>
      <c r="M7" s="212">
        <f t="shared" si="1"/>
        <v>4950</v>
      </c>
      <c r="N7" s="24">
        <v>1524</v>
      </c>
      <c r="O7" s="24">
        <v>1090</v>
      </c>
      <c r="P7" s="24">
        <v>52</v>
      </c>
      <c r="Q7" s="27">
        <f>SUM(M7:P7)</f>
        <v>7616</v>
      </c>
      <c r="R7" s="213"/>
    </row>
    <row r="8" spans="1:19">
      <c r="A8" s="212" t="s">
        <v>49</v>
      </c>
      <c r="B8" s="24">
        <v>4</v>
      </c>
      <c r="C8" s="25" t="s">
        <v>58</v>
      </c>
      <c r="D8" s="26" t="s">
        <v>51</v>
      </c>
      <c r="E8" s="235">
        <v>1972.12</v>
      </c>
      <c r="F8" s="25" t="s">
        <v>52</v>
      </c>
      <c r="G8" s="26" t="s">
        <v>53</v>
      </c>
      <c r="H8" s="27">
        <v>1650</v>
      </c>
      <c r="I8" s="25" t="s">
        <v>54</v>
      </c>
      <c r="J8" s="27" t="s">
        <v>397</v>
      </c>
      <c r="K8" s="27">
        <v>35</v>
      </c>
      <c r="L8" s="27">
        <v>3</v>
      </c>
      <c r="M8" s="212">
        <f t="shared" si="1"/>
        <v>4950</v>
      </c>
      <c r="N8" s="24">
        <v>1524</v>
      </c>
      <c r="O8" s="24">
        <v>1090</v>
      </c>
      <c r="P8" s="24">
        <v>52</v>
      </c>
      <c r="Q8" s="27">
        <f>SUM(M8:P8)</f>
        <v>7616</v>
      </c>
      <c r="R8" s="213"/>
    </row>
    <row r="9" spans="1:19">
      <c r="A9" s="212" t="s">
        <v>49</v>
      </c>
      <c r="B9" s="24">
        <v>5</v>
      </c>
      <c r="C9" s="25" t="s">
        <v>59</v>
      </c>
      <c r="D9" s="26" t="s">
        <v>51</v>
      </c>
      <c r="E9" s="235">
        <v>1976.06</v>
      </c>
      <c r="F9" s="25" t="s">
        <v>52</v>
      </c>
      <c r="G9" s="26" t="s">
        <v>56</v>
      </c>
      <c r="H9" s="27">
        <v>1650</v>
      </c>
      <c r="I9" s="25" t="s">
        <v>54</v>
      </c>
      <c r="J9" s="27" t="s">
        <v>397</v>
      </c>
      <c r="K9" s="27">
        <v>35</v>
      </c>
      <c r="L9" s="27">
        <v>3</v>
      </c>
      <c r="M9" s="212">
        <f t="shared" si="1"/>
        <v>4950</v>
      </c>
      <c r="N9" s="24">
        <v>1524</v>
      </c>
      <c r="O9" s="24">
        <v>1090</v>
      </c>
      <c r="P9" s="24">
        <v>52</v>
      </c>
      <c r="Q9" s="27">
        <f>SUM(M9:P9)</f>
        <v>7616</v>
      </c>
      <c r="R9" s="213"/>
    </row>
    <row r="10" spans="1:19">
      <c r="A10" s="212" t="s">
        <v>49</v>
      </c>
      <c r="B10" s="305" t="s">
        <v>60</v>
      </c>
      <c r="C10" s="305"/>
      <c r="D10" s="305"/>
      <c r="E10" s="305"/>
      <c r="F10" s="305"/>
      <c r="G10" s="305"/>
      <c r="H10" s="305"/>
      <c r="I10" s="305"/>
      <c r="J10" s="305"/>
      <c r="K10" s="28">
        <f>SUM(K5:K9)</f>
        <v>175</v>
      </c>
      <c r="L10" s="28">
        <f t="shared" ref="L10" si="2">SUM(L5:L9)</f>
        <v>15</v>
      </c>
      <c r="M10" s="28">
        <f>SUM(M5:M9)</f>
        <v>24750</v>
      </c>
      <c r="N10" s="28">
        <f t="shared" ref="N10:Q10" si="3">SUM(N5:N9)</f>
        <v>7620</v>
      </c>
      <c r="O10" s="28">
        <f t="shared" si="3"/>
        <v>5450</v>
      </c>
      <c r="P10" s="28">
        <f t="shared" si="3"/>
        <v>260</v>
      </c>
      <c r="Q10" s="28">
        <f t="shared" si="3"/>
        <v>38080</v>
      </c>
      <c r="R10" s="28"/>
    </row>
    <row r="11" spans="1:19">
      <c r="A11" s="212" t="s">
        <v>61</v>
      </c>
      <c r="B11" s="212">
        <v>1</v>
      </c>
      <c r="C11" s="213" t="s">
        <v>62</v>
      </c>
      <c r="D11" s="213" t="s">
        <v>63</v>
      </c>
      <c r="E11" s="229">
        <v>1963.3</v>
      </c>
      <c r="F11" s="29" t="s">
        <v>52</v>
      </c>
      <c r="G11" s="213" t="s">
        <v>64</v>
      </c>
      <c r="H11" s="227">
        <v>1650</v>
      </c>
      <c r="I11" s="213" t="s">
        <v>65</v>
      </c>
      <c r="J11" s="27" t="s">
        <v>397</v>
      </c>
      <c r="K11" s="227">
        <v>23</v>
      </c>
      <c r="L11" s="212">
        <v>3</v>
      </c>
      <c r="M11" s="212">
        <f>L11*1650</f>
        <v>4950</v>
      </c>
      <c r="N11" s="212">
        <v>1524</v>
      </c>
      <c r="O11" s="212">
        <v>1090</v>
      </c>
      <c r="P11" s="212">
        <v>52</v>
      </c>
      <c r="Q11" s="213">
        <f t="shared" ref="Q11:Q15" si="4">SUM(M11:P11)</f>
        <v>7616</v>
      </c>
      <c r="R11" s="213"/>
    </row>
    <row r="12" spans="1:19">
      <c r="A12" s="212" t="s">
        <v>61</v>
      </c>
      <c r="B12" s="212">
        <v>2</v>
      </c>
      <c r="C12" s="213" t="s">
        <v>66</v>
      </c>
      <c r="D12" s="213" t="s">
        <v>63</v>
      </c>
      <c r="E12" s="229">
        <v>1963.03</v>
      </c>
      <c r="F12" s="29" t="s">
        <v>52</v>
      </c>
      <c r="G12" s="213" t="s">
        <v>53</v>
      </c>
      <c r="H12" s="227">
        <v>1650</v>
      </c>
      <c r="I12" s="213" t="s">
        <v>67</v>
      </c>
      <c r="J12" s="27" t="s">
        <v>397</v>
      </c>
      <c r="K12" s="227">
        <v>18</v>
      </c>
      <c r="L12" s="212">
        <v>3</v>
      </c>
      <c r="M12" s="212">
        <f>L12*1650</f>
        <v>4950</v>
      </c>
      <c r="N12" s="212">
        <v>1524</v>
      </c>
      <c r="O12" s="212">
        <v>1090</v>
      </c>
      <c r="P12" s="212">
        <v>52</v>
      </c>
      <c r="Q12" s="213">
        <v>7616</v>
      </c>
      <c r="R12" s="213"/>
    </row>
    <row r="13" spans="1:19">
      <c r="A13" s="212" t="s">
        <v>61</v>
      </c>
      <c r="B13" s="212">
        <v>3</v>
      </c>
      <c r="C13" s="213" t="s">
        <v>68</v>
      </c>
      <c r="D13" s="213" t="s">
        <v>51</v>
      </c>
      <c r="E13" s="8">
        <v>1978.7</v>
      </c>
      <c r="F13" s="29" t="s">
        <v>52</v>
      </c>
      <c r="G13" s="213" t="s">
        <v>53</v>
      </c>
      <c r="H13" s="227">
        <v>1650</v>
      </c>
      <c r="I13" s="213" t="s">
        <v>69</v>
      </c>
      <c r="J13" s="27" t="s">
        <v>397</v>
      </c>
      <c r="K13" s="213">
        <v>30</v>
      </c>
      <c r="L13" s="213">
        <v>3</v>
      </c>
      <c r="M13" s="212">
        <f>L13*1650</f>
        <v>4950</v>
      </c>
      <c r="N13" s="212">
        <v>1524</v>
      </c>
      <c r="O13" s="212">
        <v>1090</v>
      </c>
      <c r="P13" s="212">
        <v>52</v>
      </c>
      <c r="Q13" s="213">
        <f t="shared" si="4"/>
        <v>7616</v>
      </c>
      <c r="R13" s="212"/>
    </row>
    <row r="14" spans="1:19">
      <c r="A14" s="212" t="s">
        <v>61</v>
      </c>
      <c r="B14" s="305" t="s">
        <v>60</v>
      </c>
      <c r="C14" s="305"/>
      <c r="D14" s="305"/>
      <c r="E14" s="305"/>
      <c r="F14" s="305"/>
      <c r="G14" s="305"/>
      <c r="H14" s="305"/>
      <c r="I14" s="305"/>
      <c r="J14" s="305"/>
      <c r="K14" s="227">
        <f>SUM(K11:K13)</f>
        <v>71</v>
      </c>
      <c r="L14" s="227">
        <f t="shared" ref="L14" si="5">SUM(L11:L13)</f>
        <v>9</v>
      </c>
      <c r="M14" s="227">
        <f>SUM(M11:M13)</f>
        <v>14850</v>
      </c>
      <c r="N14" s="227">
        <f t="shared" ref="N14:Q14" si="6">SUM(N11:N13)</f>
        <v>4572</v>
      </c>
      <c r="O14" s="227">
        <f t="shared" si="6"/>
        <v>3270</v>
      </c>
      <c r="P14" s="227">
        <f t="shared" si="6"/>
        <v>156</v>
      </c>
      <c r="Q14" s="227">
        <f t="shared" si="6"/>
        <v>22848</v>
      </c>
      <c r="R14" s="213"/>
    </row>
    <row r="15" spans="1:19">
      <c r="A15" s="213" t="s">
        <v>70</v>
      </c>
      <c r="B15" s="213">
        <v>1</v>
      </c>
      <c r="C15" s="213" t="s">
        <v>71</v>
      </c>
      <c r="D15" s="213" t="s">
        <v>63</v>
      </c>
      <c r="E15" s="8">
        <v>1966.05</v>
      </c>
      <c r="F15" s="29" t="s">
        <v>52</v>
      </c>
      <c r="G15" s="213" t="s">
        <v>72</v>
      </c>
      <c r="H15" s="213">
        <v>1650</v>
      </c>
      <c r="I15" s="213" t="s">
        <v>73</v>
      </c>
      <c r="J15" s="213" t="s">
        <v>399</v>
      </c>
      <c r="K15" s="213">
        <v>26</v>
      </c>
      <c r="L15" s="213">
        <v>2</v>
      </c>
      <c r="M15" s="213">
        <v>3300</v>
      </c>
      <c r="N15" s="212">
        <v>1016</v>
      </c>
      <c r="O15" s="212">
        <v>727</v>
      </c>
      <c r="P15" s="212">
        <v>35</v>
      </c>
      <c r="Q15" s="30">
        <f t="shared" si="4"/>
        <v>5078</v>
      </c>
      <c r="R15" s="213"/>
    </row>
    <row r="16" spans="1:19">
      <c r="A16" s="213" t="s">
        <v>70</v>
      </c>
      <c r="B16" s="213">
        <v>2</v>
      </c>
      <c r="C16" s="31" t="s">
        <v>74</v>
      </c>
      <c r="D16" s="31" t="s">
        <v>51</v>
      </c>
      <c r="E16" s="236">
        <v>1976.5</v>
      </c>
      <c r="F16" s="32" t="s">
        <v>52</v>
      </c>
      <c r="G16" s="31" t="s">
        <v>53</v>
      </c>
      <c r="H16" s="227">
        <v>1650</v>
      </c>
      <c r="I16" s="31" t="s">
        <v>75</v>
      </c>
      <c r="J16" s="213" t="s">
        <v>399</v>
      </c>
      <c r="K16" s="227">
        <v>30</v>
      </c>
      <c r="L16" s="213">
        <v>2</v>
      </c>
      <c r="M16" s="213">
        <v>3300</v>
      </c>
      <c r="N16" s="212">
        <v>1016</v>
      </c>
      <c r="O16" s="212">
        <v>727</v>
      </c>
      <c r="P16" s="212">
        <v>35</v>
      </c>
      <c r="Q16" s="30">
        <f t="shared" ref="Q16:Q24" si="7">SUM(M16:P16)</f>
        <v>5078</v>
      </c>
      <c r="R16" s="213"/>
    </row>
    <row r="17" spans="1:18">
      <c r="A17" s="213" t="s">
        <v>70</v>
      </c>
      <c r="B17" s="213">
        <v>3</v>
      </c>
      <c r="C17" s="31" t="s">
        <v>84</v>
      </c>
      <c r="D17" s="31" t="s">
        <v>51</v>
      </c>
      <c r="E17" s="236">
        <v>1971.7</v>
      </c>
      <c r="F17" s="32" t="s">
        <v>52</v>
      </c>
      <c r="G17" s="31" t="s">
        <v>53</v>
      </c>
      <c r="H17" s="227">
        <v>1650</v>
      </c>
      <c r="I17" s="31" t="s">
        <v>83</v>
      </c>
      <c r="J17" s="213" t="s">
        <v>399</v>
      </c>
      <c r="K17" s="227">
        <v>32</v>
      </c>
      <c r="L17" s="213">
        <v>2</v>
      </c>
      <c r="M17" s="213">
        <v>3300</v>
      </c>
      <c r="N17" s="212">
        <v>1016</v>
      </c>
      <c r="O17" s="212">
        <v>727</v>
      </c>
      <c r="P17" s="212">
        <v>35</v>
      </c>
      <c r="Q17" s="30">
        <f t="shared" si="7"/>
        <v>5078</v>
      </c>
      <c r="R17" s="213"/>
    </row>
    <row r="18" spans="1:18">
      <c r="A18" s="213" t="s">
        <v>70</v>
      </c>
      <c r="B18" s="213">
        <v>4</v>
      </c>
      <c r="C18" s="213" t="s">
        <v>78</v>
      </c>
      <c r="D18" s="213" t="s">
        <v>63</v>
      </c>
      <c r="E18" s="236">
        <v>1962.02</v>
      </c>
      <c r="F18" s="29" t="s">
        <v>52</v>
      </c>
      <c r="G18" s="213" t="s">
        <v>72</v>
      </c>
      <c r="H18" s="227">
        <v>1650</v>
      </c>
      <c r="I18" s="213" t="s">
        <v>79</v>
      </c>
      <c r="J18" s="213" t="s">
        <v>399</v>
      </c>
      <c r="K18" s="227">
        <v>40</v>
      </c>
      <c r="L18" s="213">
        <v>2</v>
      </c>
      <c r="M18" s="213">
        <v>3300</v>
      </c>
      <c r="N18" s="212">
        <v>1016</v>
      </c>
      <c r="O18" s="212">
        <v>727</v>
      </c>
      <c r="P18" s="212">
        <v>35</v>
      </c>
      <c r="Q18" s="30">
        <f t="shared" si="7"/>
        <v>5078</v>
      </c>
      <c r="R18" s="213"/>
    </row>
    <row r="19" spans="1:18">
      <c r="A19" s="213" t="s">
        <v>70</v>
      </c>
      <c r="B19" s="213">
        <v>5</v>
      </c>
      <c r="C19" s="31" t="s">
        <v>85</v>
      </c>
      <c r="D19" s="31" t="s">
        <v>51</v>
      </c>
      <c r="E19" s="236">
        <v>1972.5</v>
      </c>
      <c r="F19" s="32" t="s">
        <v>52</v>
      </c>
      <c r="G19" s="31" t="s">
        <v>53</v>
      </c>
      <c r="H19" s="227">
        <v>1650</v>
      </c>
      <c r="I19" s="31" t="s">
        <v>83</v>
      </c>
      <c r="J19" s="213" t="s">
        <v>399</v>
      </c>
      <c r="K19" s="227">
        <v>32</v>
      </c>
      <c r="L19" s="213">
        <v>2</v>
      </c>
      <c r="M19" s="213">
        <v>3300</v>
      </c>
      <c r="N19" s="212">
        <v>1016</v>
      </c>
      <c r="O19" s="212">
        <v>727</v>
      </c>
      <c r="P19" s="212">
        <v>35</v>
      </c>
      <c r="Q19" s="30">
        <f t="shared" si="7"/>
        <v>5078</v>
      </c>
      <c r="R19" s="213"/>
    </row>
    <row r="20" spans="1:18">
      <c r="A20" s="213" t="s">
        <v>70</v>
      </c>
      <c r="B20" s="213">
        <v>6</v>
      </c>
      <c r="C20" s="31" t="s">
        <v>88</v>
      </c>
      <c r="D20" s="31" t="s">
        <v>51</v>
      </c>
      <c r="E20" s="237" t="s">
        <v>524</v>
      </c>
      <c r="F20" s="32" t="s">
        <v>52</v>
      </c>
      <c r="G20" s="31" t="s">
        <v>89</v>
      </c>
      <c r="H20" s="227">
        <v>1650</v>
      </c>
      <c r="I20" s="31" t="s">
        <v>90</v>
      </c>
      <c r="J20" s="213" t="s">
        <v>399</v>
      </c>
      <c r="K20" s="227">
        <v>31</v>
      </c>
      <c r="L20" s="213">
        <v>2</v>
      </c>
      <c r="M20" s="213">
        <v>3300</v>
      </c>
      <c r="N20" s="212">
        <v>1016</v>
      </c>
      <c r="O20" s="212">
        <v>727</v>
      </c>
      <c r="P20" s="212">
        <v>35</v>
      </c>
      <c r="Q20" s="30">
        <f t="shared" si="7"/>
        <v>5078</v>
      </c>
      <c r="R20" s="213"/>
    </row>
    <row r="21" spans="1:18">
      <c r="A21" s="213" t="s">
        <v>70</v>
      </c>
      <c r="B21" s="213">
        <v>7</v>
      </c>
      <c r="C21" s="31" t="s">
        <v>76</v>
      </c>
      <c r="D21" s="31" t="s">
        <v>51</v>
      </c>
      <c r="E21" s="236">
        <v>1976.04</v>
      </c>
      <c r="F21" s="32" t="s">
        <v>52</v>
      </c>
      <c r="G21" s="31" t="s">
        <v>53</v>
      </c>
      <c r="H21" s="227">
        <v>1650</v>
      </c>
      <c r="I21" s="31" t="s">
        <v>77</v>
      </c>
      <c r="J21" s="213" t="s">
        <v>399</v>
      </c>
      <c r="K21" s="227">
        <v>8</v>
      </c>
      <c r="L21" s="213">
        <v>2</v>
      </c>
      <c r="M21" s="213">
        <v>3300</v>
      </c>
      <c r="N21" s="212">
        <v>1016</v>
      </c>
      <c r="O21" s="212">
        <v>727</v>
      </c>
      <c r="P21" s="212">
        <v>35</v>
      </c>
      <c r="Q21" s="30">
        <f t="shared" si="7"/>
        <v>5078</v>
      </c>
      <c r="R21" s="213"/>
    </row>
    <row r="22" spans="1:18">
      <c r="A22" s="213" t="s">
        <v>70</v>
      </c>
      <c r="B22" s="213">
        <v>8</v>
      </c>
      <c r="C22" s="31" t="s">
        <v>82</v>
      </c>
      <c r="D22" s="31" t="s">
        <v>63</v>
      </c>
      <c r="E22" s="236">
        <v>1966.9</v>
      </c>
      <c r="F22" s="32" t="s">
        <v>52</v>
      </c>
      <c r="G22" s="31" t="s">
        <v>72</v>
      </c>
      <c r="H22" s="227">
        <v>1650</v>
      </c>
      <c r="I22" s="31" t="s">
        <v>83</v>
      </c>
      <c r="J22" s="213" t="s">
        <v>399</v>
      </c>
      <c r="K22" s="227">
        <v>32</v>
      </c>
      <c r="L22" s="213">
        <v>2</v>
      </c>
      <c r="M22" s="213">
        <v>3300</v>
      </c>
      <c r="N22" s="212">
        <v>1016</v>
      </c>
      <c r="O22" s="212">
        <v>727</v>
      </c>
      <c r="P22" s="212">
        <v>35</v>
      </c>
      <c r="Q22" s="30">
        <f t="shared" si="7"/>
        <v>5078</v>
      </c>
      <c r="R22" s="213"/>
    </row>
    <row r="23" spans="1:18">
      <c r="A23" s="213" t="s">
        <v>70</v>
      </c>
      <c r="B23" s="213">
        <v>9</v>
      </c>
      <c r="C23" s="213" t="s">
        <v>81</v>
      </c>
      <c r="D23" s="213" t="s">
        <v>51</v>
      </c>
      <c r="E23" s="236">
        <v>1972.11</v>
      </c>
      <c r="F23" s="29" t="s">
        <v>52</v>
      </c>
      <c r="G23" s="213" t="s">
        <v>53</v>
      </c>
      <c r="H23" s="227">
        <v>1650</v>
      </c>
      <c r="I23" s="213" t="s">
        <v>80</v>
      </c>
      <c r="J23" s="213" t="s">
        <v>399</v>
      </c>
      <c r="K23" s="227">
        <v>38</v>
      </c>
      <c r="L23" s="213">
        <v>2</v>
      </c>
      <c r="M23" s="213">
        <v>3300</v>
      </c>
      <c r="N23" s="212">
        <v>1016</v>
      </c>
      <c r="O23" s="212">
        <v>727</v>
      </c>
      <c r="P23" s="212">
        <v>35</v>
      </c>
      <c r="Q23" s="30">
        <f t="shared" si="7"/>
        <v>5078</v>
      </c>
      <c r="R23" s="213"/>
    </row>
    <row r="24" spans="1:18">
      <c r="A24" s="213" t="s">
        <v>70</v>
      </c>
      <c r="B24" s="213">
        <v>10</v>
      </c>
      <c r="C24" s="31" t="s">
        <v>86</v>
      </c>
      <c r="D24" s="31" t="s">
        <v>63</v>
      </c>
      <c r="E24" s="236">
        <v>1965.11</v>
      </c>
      <c r="F24" s="32" t="s">
        <v>52</v>
      </c>
      <c r="G24" s="31" t="s">
        <v>53</v>
      </c>
      <c r="H24" s="227">
        <v>1650</v>
      </c>
      <c r="I24" s="31" t="s">
        <v>87</v>
      </c>
      <c r="J24" s="213" t="s">
        <v>399</v>
      </c>
      <c r="K24" s="227">
        <v>6</v>
      </c>
      <c r="L24" s="213">
        <v>2</v>
      </c>
      <c r="M24" s="213">
        <v>3300</v>
      </c>
      <c r="N24" s="212">
        <v>1016</v>
      </c>
      <c r="O24" s="212">
        <v>727</v>
      </c>
      <c r="P24" s="212">
        <v>35</v>
      </c>
      <c r="Q24" s="30">
        <f t="shared" si="7"/>
        <v>5078</v>
      </c>
      <c r="R24" s="213"/>
    </row>
    <row r="25" spans="1:18">
      <c r="A25" s="213" t="s">
        <v>70</v>
      </c>
      <c r="B25" s="322" t="s">
        <v>60</v>
      </c>
      <c r="C25" s="322"/>
      <c r="D25" s="322"/>
      <c r="E25" s="322"/>
      <c r="F25" s="322"/>
      <c r="G25" s="322"/>
      <c r="H25" s="322"/>
      <c r="I25" s="322"/>
      <c r="J25" s="322"/>
      <c r="K25" s="227">
        <f>SUM(K15:K24)</f>
        <v>275</v>
      </c>
      <c r="L25" s="227">
        <f t="shared" ref="L25" si="8">SUM(L15:L24)</f>
        <v>20</v>
      </c>
      <c r="M25" s="227">
        <f>SUM(M15:M24)</f>
        <v>33000</v>
      </c>
      <c r="N25" s="227">
        <f t="shared" ref="N25:Q25" si="9">SUM(N15:N24)</f>
        <v>10160</v>
      </c>
      <c r="O25" s="227">
        <f t="shared" si="9"/>
        <v>7270</v>
      </c>
      <c r="P25" s="227">
        <f t="shared" si="9"/>
        <v>350</v>
      </c>
      <c r="Q25" s="227">
        <f t="shared" si="9"/>
        <v>50780</v>
      </c>
      <c r="R25" s="213"/>
    </row>
    <row r="26" spans="1:18">
      <c r="A26" s="212" t="s">
        <v>91</v>
      </c>
      <c r="B26" s="213">
        <v>1</v>
      </c>
      <c r="C26" s="41" t="s">
        <v>94</v>
      </c>
      <c r="D26" s="41" t="s">
        <v>63</v>
      </c>
      <c r="E26" s="238">
        <v>1963.12</v>
      </c>
      <c r="F26" s="37" t="s">
        <v>52</v>
      </c>
      <c r="G26" s="42" t="s">
        <v>95</v>
      </c>
      <c r="H26" s="39">
        <v>1650</v>
      </c>
      <c r="I26" s="43" t="s">
        <v>96</v>
      </c>
      <c r="J26" s="213">
        <v>2021.4</v>
      </c>
      <c r="K26" s="213">
        <v>36</v>
      </c>
      <c r="L26" s="213">
        <v>1</v>
      </c>
      <c r="M26" s="212">
        <f t="shared" ref="M26:M32" si="10">L26*1650</f>
        <v>1650</v>
      </c>
      <c r="N26" s="213">
        <v>508</v>
      </c>
      <c r="O26" s="213">
        <v>402</v>
      </c>
      <c r="P26" s="213">
        <v>17</v>
      </c>
      <c r="Q26" s="30">
        <f>SUM(M26:P26)</f>
        <v>2577</v>
      </c>
      <c r="R26" s="212"/>
    </row>
    <row r="27" spans="1:18">
      <c r="A27" s="212" t="s">
        <v>91</v>
      </c>
      <c r="B27" s="213">
        <v>2</v>
      </c>
      <c r="C27" s="213" t="s">
        <v>97</v>
      </c>
      <c r="D27" s="213" t="s">
        <v>63</v>
      </c>
      <c r="E27" s="238">
        <v>1962.05</v>
      </c>
      <c r="F27" s="37" t="s">
        <v>52</v>
      </c>
      <c r="G27" s="213" t="s">
        <v>98</v>
      </c>
      <c r="H27" s="39">
        <v>1650</v>
      </c>
      <c r="I27" s="213" t="s">
        <v>99</v>
      </c>
      <c r="J27" s="213" t="s">
        <v>407</v>
      </c>
      <c r="K27" s="213">
        <v>37</v>
      </c>
      <c r="L27" s="213">
        <v>2</v>
      </c>
      <c r="M27" s="212">
        <f t="shared" si="10"/>
        <v>3300</v>
      </c>
      <c r="N27" s="213">
        <v>1016</v>
      </c>
      <c r="O27" s="213">
        <v>805</v>
      </c>
      <c r="P27" s="213">
        <v>35</v>
      </c>
      <c r="Q27" s="30">
        <f>SUM(M27:P27)</f>
        <v>5156</v>
      </c>
      <c r="R27" s="212"/>
    </row>
    <row r="28" spans="1:18">
      <c r="A28" s="212" t="s">
        <v>91</v>
      </c>
      <c r="B28" s="213">
        <v>3</v>
      </c>
      <c r="C28" s="213" t="s">
        <v>100</v>
      </c>
      <c r="D28" s="213" t="s">
        <v>63</v>
      </c>
      <c r="E28" s="8">
        <v>1978.09</v>
      </c>
      <c r="F28" s="29" t="s">
        <v>101</v>
      </c>
      <c r="G28" s="213" t="s">
        <v>98</v>
      </c>
      <c r="H28" s="39">
        <v>1650</v>
      </c>
      <c r="I28" s="213" t="s">
        <v>102</v>
      </c>
      <c r="J28" s="213" t="s">
        <v>416</v>
      </c>
      <c r="K28" s="213">
        <v>22</v>
      </c>
      <c r="L28" s="213">
        <v>3</v>
      </c>
      <c r="M28" s="212">
        <f t="shared" si="10"/>
        <v>4950</v>
      </c>
      <c r="N28" s="213">
        <v>1524</v>
      </c>
      <c r="O28" s="213">
        <v>1207</v>
      </c>
      <c r="P28" s="213">
        <v>52</v>
      </c>
      <c r="Q28" s="30">
        <f>SUM(M28:P28)</f>
        <v>7733</v>
      </c>
      <c r="R28" s="212"/>
    </row>
    <row r="29" spans="1:18">
      <c r="A29" s="212" t="s">
        <v>91</v>
      </c>
      <c r="B29" s="213">
        <v>4</v>
      </c>
      <c r="C29" s="36" t="s">
        <v>92</v>
      </c>
      <c r="D29" s="36" t="s">
        <v>51</v>
      </c>
      <c r="E29" s="238">
        <v>1965.01</v>
      </c>
      <c r="F29" s="37" t="s">
        <v>52</v>
      </c>
      <c r="G29" s="38" t="s">
        <v>93</v>
      </c>
      <c r="H29" s="39">
        <v>1650</v>
      </c>
      <c r="I29" s="40" t="s">
        <v>77</v>
      </c>
      <c r="J29" s="213" t="s">
        <v>416</v>
      </c>
      <c r="K29" s="213">
        <v>12</v>
      </c>
      <c r="L29" s="213">
        <v>3</v>
      </c>
      <c r="M29" s="212">
        <f t="shared" si="10"/>
        <v>4950</v>
      </c>
      <c r="N29" s="213">
        <v>1524</v>
      </c>
      <c r="O29" s="213">
        <v>1207</v>
      </c>
      <c r="P29" s="213">
        <v>52</v>
      </c>
      <c r="Q29" s="30">
        <f>SUM(M29:P29)</f>
        <v>7733</v>
      </c>
      <c r="R29" s="212"/>
    </row>
    <row r="30" spans="1:18">
      <c r="A30" s="212" t="s">
        <v>91</v>
      </c>
      <c r="B30" s="213">
        <v>5</v>
      </c>
      <c r="C30" s="8" t="s">
        <v>408</v>
      </c>
      <c r="D30" s="8" t="s">
        <v>409</v>
      </c>
      <c r="E30" s="8">
        <v>1964.07</v>
      </c>
      <c r="F30" s="188" t="s">
        <v>410</v>
      </c>
      <c r="G30" s="189" t="s">
        <v>405</v>
      </c>
      <c r="H30" s="39">
        <v>1650</v>
      </c>
      <c r="I30" s="8" t="s">
        <v>411</v>
      </c>
      <c r="J30" s="213" t="s">
        <v>416</v>
      </c>
      <c r="K30" s="213">
        <v>3</v>
      </c>
      <c r="L30" s="213">
        <v>3</v>
      </c>
      <c r="M30" s="212">
        <f t="shared" si="10"/>
        <v>4950</v>
      </c>
      <c r="N30" s="213">
        <v>1524</v>
      </c>
      <c r="O30" s="213">
        <v>1207</v>
      </c>
      <c r="P30" s="213">
        <v>52</v>
      </c>
      <c r="Q30" s="30">
        <v>7733</v>
      </c>
      <c r="R30" s="212"/>
    </row>
    <row r="31" spans="1:18">
      <c r="A31" s="212" t="s">
        <v>91</v>
      </c>
      <c r="B31" s="213">
        <v>6</v>
      </c>
      <c r="C31" s="8" t="s">
        <v>412</v>
      </c>
      <c r="D31" s="8" t="s">
        <v>409</v>
      </c>
      <c r="E31" s="8">
        <v>1966.05</v>
      </c>
      <c r="F31" s="188" t="s">
        <v>404</v>
      </c>
      <c r="G31" s="189" t="s">
        <v>405</v>
      </c>
      <c r="H31" s="39">
        <v>1650</v>
      </c>
      <c r="I31" s="8" t="s">
        <v>413</v>
      </c>
      <c r="J31" s="213">
        <v>2021.6</v>
      </c>
      <c r="K31" s="213">
        <v>1</v>
      </c>
      <c r="L31" s="213">
        <v>1</v>
      </c>
      <c r="M31" s="213">
        <f t="shared" si="10"/>
        <v>1650</v>
      </c>
      <c r="N31" s="213">
        <v>508</v>
      </c>
      <c r="O31" s="213">
        <v>402</v>
      </c>
      <c r="P31" s="213">
        <v>17</v>
      </c>
      <c r="Q31" s="213">
        <v>2577</v>
      </c>
      <c r="R31" s="212"/>
    </row>
    <row r="32" spans="1:18">
      <c r="A32" s="212" t="s">
        <v>91</v>
      </c>
      <c r="B32" s="213">
        <v>7</v>
      </c>
      <c r="C32" s="8" t="s">
        <v>414</v>
      </c>
      <c r="D32" s="8" t="s">
        <v>409</v>
      </c>
      <c r="E32" s="8">
        <v>1966.1</v>
      </c>
      <c r="F32" s="188" t="s">
        <v>404</v>
      </c>
      <c r="G32" s="189" t="s">
        <v>415</v>
      </c>
      <c r="H32" s="39">
        <v>1650</v>
      </c>
      <c r="I32" s="8" t="s">
        <v>413</v>
      </c>
      <c r="J32" s="213">
        <v>2021.6</v>
      </c>
      <c r="K32" s="213">
        <v>1</v>
      </c>
      <c r="L32" s="213">
        <v>1</v>
      </c>
      <c r="M32" s="213">
        <f t="shared" si="10"/>
        <v>1650</v>
      </c>
      <c r="N32" s="213">
        <v>508</v>
      </c>
      <c r="O32" s="213">
        <v>402</v>
      </c>
      <c r="P32" s="213">
        <v>17</v>
      </c>
      <c r="Q32" s="213">
        <v>2577</v>
      </c>
      <c r="R32" s="212"/>
    </row>
    <row r="33" spans="1:18">
      <c r="A33" s="212" t="s">
        <v>91</v>
      </c>
      <c r="B33" s="306" t="s">
        <v>60</v>
      </c>
      <c r="C33" s="306"/>
      <c r="D33" s="306"/>
      <c r="E33" s="306"/>
      <c r="F33" s="306"/>
      <c r="G33" s="306"/>
      <c r="H33" s="306"/>
      <c r="I33" s="306"/>
      <c r="J33" s="306"/>
      <c r="K33" s="213">
        <f>SUM(K26:K32)</f>
        <v>112</v>
      </c>
      <c r="L33" s="213">
        <f t="shared" ref="L33" si="11">SUM(L26:L32)</f>
        <v>14</v>
      </c>
      <c r="M33" s="213">
        <f>SUM(M26:M32)</f>
        <v>23100</v>
      </c>
      <c r="N33" s="213">
        <f t="shared" ref="N33:Q33" si="12">SUM(N26:N32)</f>
        <v>7112</v>
      </c>
      <c r="O33" s="213">
        <f t="shared" si="12"/>
        <v>5632</v>
      </c>
      <c r="P33" s="213">
        <f t="shared" si="12"/>
        <v>242</v>
      </c>
      <c r="Q33" s="213">
        <f t="shared" si="12"/>
        <v>36086</v>
      </c>
      <c r="R33" s="213"/>
    </row>
    <row r="34" spans="1:18">
      <c r="A34" s="212" t="s">
        <v>103</v>
      </c>
      <c r="B34" s="213">
        <v>1</v>
      </c>
      <c r="C34" s="75" t="s">
        <v>329</v>
      </c>
      <c r="D34" s="75" t="s">
        <v>313</v>
      </c>
      <c r="E34" s="239">
        <v>1970.07</v>
      </c>
      <c r="F34" s="45" t="s">
        <v>52</v>
      </c>
      <c r="G34" s="181" t="s">
        <v>331</v>
      </c>
      <c r="H34" s="212">
        <v>1650</v>
      </c>
      <c r="I34" s="75" t="s">
        <v>333</v>
      </c>
      <c r="J34" s="213" t="s">
        <v>401</v>
      </c>
      <c r="K34" s="213">
        <v>5</v>
      </c>
      <c r="L34" s="213">
        <v>2</v>
      </c>
      <c r="M34" s="212">
        <f t="shared" ref="M34" si="13">L34*1650</f>
        <v>3300</v>
      </c>
      <c r="N34" s="213">
        <v>1016</v>
      </c>
      <c r="O34" s="213">
        <v>727</v>
      </c>
      <c r="P34" s="213">
        <v>35</v>
      </c>
      <c r="Q34" s="213">
        <v>5078</v>
      </c>
      <c r="R34" s="213"/>
    </row>
    <row r="35" spans="1:18">
      <c r="A35" s="212" t="s">
        <v>103</v>
      </c>
      <c r="B35" s="213">
        <v>2</v>
      </c>
      <c r="C35" s="75" t="s">
        <v>330</v>
      </c>
      <c r="D35" s="75" t="s">
        <v>313</v>
      </c>
      <c r="E35" s="239">
        <v>1965.08</v>
      </c>
      <c r="F35" s="45" t="s">
        <v>52</v>
      </c>
      <c r="G35" s="181" t="s">
        <v>332</v>
      </c>
      <c r="H35" s="212">
        <v>1650</v>
      </c>
      <c r="I35" s="75" t="s">
        <v>333</v>
      </c>
      <c r="J35" s="213" t="s">
        <v>401</v>
      </c>
      <c r="K35" s="213">
        <v>5</v>
      </c>
      <c r="L35" s="213">
        <v>2</v>
      </c>
      <c r="M35" s="212">
        <f t="shared" ref="M35:M40" si="14">L35*1650</f>
        <v>3300</v>
      </c>
      <c r="N35" s="213">
        <v>1016</v>
      </c>
      <c r="O35" s="213">
        <v>727</v>
      </c>
      <c r="P35" s="213">
        <v>35</v>
      </c>
      <c r="Q35" s="213">
        <v>5078</v>
      </c>
      <c r="R35" s="213"/>
    </row>
    <row r="36" spans="1:18">
      <c r="A36" s="212" t="s">
        <v>103</v>
      </c>
      <c r="B36" s="213">
        <v>3</v>
      </c>
      <c r="C36" s="8" t="s">
        <v>402</v>
      </c>
      <c r="D36" s="8" t="s">
        <v>403</v>
      </c>
      <c r="E36" s="239">
        <v>1974.07</v>
      </c>
      <c r="F36" s="188" t="s">
        <v>404</v>
      </c>
      <c r="G36" s="189" t="s">
        <v>405</v>
      </c>
      <c r="H36" s="212">
        <v>1650</v>
      </c>
      <c r="I36" s="8" t="s">
        <v>406</v>
      </c>
      <c r="J36" s="213" t="s">
        <v>401</v>
      </c>
      <c r="K36" s="227">
        <v>2</v>
      </c>
      <c r="L36" s="212">
        <v>2</v>
      </c>
      <c r="M36" s="212">
        <f t="shared" si="14"/>
        <v>3300</v>
      </c>
      <c r="N36" s="213">
        <v>1016</v>
      </c>
      <c r="O36" s="213">
        <v>727</v>
      </c>
      <c r="P36" s="213">
        <v>35</v>
      </c>
      <c r="Q36" s="213">
        <v>5078</v>
      </c>
      <c r="R36" s="212"/>
    </row>
    <row r="37" spans="1:18">
      <c r="A37" s="212" t="s">
        <v>103</v>
      </c>
      <c r="B37" s="213">
        <v>4</v>
      </c>
      <c r="C37" s="44" t="s">
        <v>106</v>
      </c>
      <c r="D37" s="44" t="s">
        <v>63</v>
      </c>
      <c r="E37" s="229">
        <v>1963.02</v>
      </c>
      <c r="F37" s="45" t="s">
        <v>52</v>
      </c>
      <c r="G37" s="46" t="s">
        <v>53</v>
      </c>
      <c r="H37" s="212">
        <v>1650</v>
      </c>
      <c r="I37" s="46" t="s">
        <v>105</v>
      </c>
      <c r="J37" s="213" t="s">
        <v>401</v>
      </c>
      <c r="K37" s="227">
        <v>39</v>
      </c>
      <c r="L37" s="212">
        <v>2</v>
      </c>
      <c r="M37" s="212">
        <f t="shared" si="14"/>
        <v>3300</v>
      </c>
      <c r="N37" s="213">
        <v>1016</v>
      </c>
      <c r="O37" s="213">
        <v>727</v>
      </c>
      <c r="P37" s="213">
        <v>35</v>
      </c>
      <c r="Q37" s="213">
        <v>5078</v>
      </c>
      <c r="R37" s="212"/>
    </row>
    <row r="38" spans="1:18">
      <c r="A38" s="212" t="s">
        <v>103</v>
      </c>
      <c r="B38" s="213">
        <v>5</v>
      </c>
      <c r="C38" s="213" t="s">
        <v>107</v>
      </c>
      <c r="D38" s="44" t="s">
        <v>63</v>
      </c>
      <c r="E38" s="229">
        <v>1964.11</v>
      </c>
      <c r="F38" s="45" t="s">
        <v>52</v>
      </c>
      <c r="G38" s="213" t="s">
        <v>72</v>
      </c>
      <c r="H38" s="212">
        <v>1650</v>
      </c>
      <c r="I38" s="213" t="s">
        <v>108</v>
      </c>
      <c r="J38" s="213" t="s">
        <v>401</v>
      </c>
      <c r="K38" s="227">
        <v>25</v>
      </c>
      <c r="L38" s="212">
        <v>2</v>
      </c>
      <c r="M38" s="212">
        <f t="shared" si="14"/>
        <v>3300</v>
      </c>
      <c r="N38" s="213">
        <v>1016</v>
      </c>
      <c r="O38" s="213">
        <v>727</v>
      </c>
      <c r="P38" s="213">
        <v>35</v>
      </c>
      <c r="Q38" s="213">
        <v>5078</v>
      </c>
      <c r="R38" s="212"/>
    </row>
    <row r="39" spans="1:18">
      <c r="A39" s="212" t="s">
        <v>103</v>
      </c>
      <c r="B39" s="213">
        <v>6</v>
      </c>
      <c r="C39" s="213" t="s">
        <v>109</v>
      </c>
      <c r="D39" s="213" t="s">
        <v>51</v>
      </c>
      <c r="E39" s="8">
        <v>1974.02</v>
      </c>
      <c r="F39" s="29" t="s">
        <v>52</v>
      </c>
      <c r="G39" s="213" t="s">
        <v>93</v>
      </c>
      <c r="H39" s="212">
        <v>1650</v>
      </c>
      <c r="I39" s="213" t="s">
        <v>110</v>
      </c>
      <c r="J39" s="213" t="s">
        <v>401</v>
      </c>
      <c r="K39" s="213">
        <v>13</v>
      </c>
      <c r="L39" s="213">
        <v>2</v>
      </c>
      <c r="M39" s="212">
        <f t="shared" si="14"/>
        <v>3300</v>
      </c>
      <c r="N39" s="213">
        <v>1016</v>
      </c>
      <c r="O39" s="213">
        <v>727</v>
      </c>
      <c r="P39" s="213">
        <v>35</v>
      </c>
      <c r="Q39" s="213">
        <v>5078</v>
      </c>
      <c r="R39" s="212"/>
    </row>
    <row r="40" spans="1:18">
      <c r="A40" s="212" t="s">
        <v>103</v>
      </c>
      <c r="B40" s="213">
        <v>7</v>
      </c>
      <c r="C40" s="213" t="s">
        <v>111</v>
      </c>
      <c r="D40" s="213" t="s">
        <v>51</v>
      </c>
      <c r="E40" s="8">
        <v>1976.09</v>
      </c>
      <c r="F40" s="29" t="s">
        <v>52</v>
      </c>
      <c r="G40" s="213" t="s">
        <v>93</v>
      </c>
      <c r="H40" s="212">
        <v>1650</v>
      </c>
      <c r="I40" s="213" t="s">
        <v>110</v>
      </c>
      <c r="J40" s="213" t="s">
        <v>401</v>
      </c>
      <c r="K40" s="213">
        <v>13</v>
      </c>
      <c r="L40" s="213">
        <v>2</v>
      </c>
      <c r="M40" s="212">
        <f t="shared" si="14"/>
        <v>3300</v>
      </c>
      <c r="N40" s="213">
        <v>1016</v>
      </c>
      <c r="O40" s="213">
        <v>727</v>
      </c>
      <c r="P40" s="213">
        <v>35</v>
      </c>
      <c r="Q40" s="213">
        <v>5078</v>
      </c>
      <c r="R40" s="212"/>
    </row>
    <row r="41" spans="1:18">
      <c r="A41" s="212" t="s">
        <v>103</v>
      </c>
      <c r="B41" s="305" t="s">
        <v>60</v>
      </c>
      <c r="C41" s="305"/>
      <c r="D41" s="305"/>
      <c r="E41" s="305"/>
      <c r="F41" s="305"/>
      <c r="G41" s="305"/>
      <c r="H41" s="305"/>
      <c r="I41" s="305"/>
      <c r="J41" s="305"/>
      <c r="K41" s="227">
        <f>SUM(K34:K40)</f>
        <v>102</v>
      </c>
      <c r="L41" s="227">
        <f>SUM(L34:L40)</f>
        <v>14</v>
      </c>
      <c r="M41" s="227">
        <f t="shared" ref="M41:Q41" si="15">SUM(M34:M40)</f>
        <v>23100</v>
      </c>
      <c r="N41" s="227">
        <f t="shared" si="15"/>
        <v>7112</v>
      </c>
      <c r="O41" s="227">
        <f t="shared" si="15"/>
        <v>5089</v>
      </c>
      <c r="P41" s="227">
        <f t="shared" si="15"/>
        <v>245</v>
      </c>
      <c r="Q41" s="227">
        <f t="shared" si="15"/>
        <v>35546</v>
      </c>
      <c r="R41" s="212"/>
    </row>
    <row r="42" spans="1:18" ht="15.75" customHeight="1">
      <c r="A42" s="212" t="s">
        <v>117</v>
      </c>
      <c r="B42" s="213">
        <v>1</v>
      </c>
      <c r="C42" s="213" t="s">
        <v>118</v>
      </c>
      <c r="D42" s="213" t="s">
        <v>51</v>
      </c>
      <c r="E42" s="8">
        <v>1973.08</v>
      </c>
      <c r="F42" s="29" t="s">
        <v>52</v>
      </c>
      <c r="G42" s="29" t="s">
        <v>53</v>
      </c>
      <c r="H42" s="213">
        <v>1650</v>
      </c>
      <c r="I42" s="213" t="s">
        <v>110</v>
      </c>
      <c r="J42" s="213" t="s">
        <v>421</v>
      </c>
      <c r="K42" s="213">
        <v>12</v>
      </c>
      <c r="L42" s="213">
        <v>3</v>
      </c>
      <c r="M42" s="213">
        <v>4950</v>
      </c>
      <c r="N42" s="213">
        <v>1524</v>
      </c>
      <c r="O42" s="213">
        <v>1090</v>
      </c>
      <c r="P42" s="213">
        <v>52</v>
      </c>
      <c r="Q42" s="213">
        <f t="shared" ref="Q42:Q48" si="16">SUM(M42:P42)</f>
        <v>7616</v>
      </c>
      <c r="R42" s="213"/>
    </row>
    <row r="43" spans="1:18" ht="15.75" customHeight="1">
      <c r="A43" s="212" t="s">
        <v>117</v>
      </c>
      <c r="B43" s="213">
        <v>2</v>
      </c>
      <c r="C43" s="213" t="s">
        <v>119</v>
      </c>
      <c r="D43" s="213" t="s">
        <v>51</v>
      </c>
      <c r="E43" s="8">
        <v>1974.04</v>
      </c>
      <c r="F43" s="29" t="s">
        <v>52</v>
      </c>
      <c r="G43" s="29" t="s">
        <v>53</v>
      </c>
      <c r="H43" s="213">
        <v>1650</v>
      </c>
      <c r="I43" s="213" t="s">
        <v>110</v>
      </c>
      <c r="J43" s="213" t="s">
        <v>421</v>
      </c>
      <c r="K43" s="213">
        <v>14</v>
      </c>
      <c r="L43" s="213">
        <v>3</v>
      </c>
      <c r="M43" s="213">
        <v>4950</v>
      </c>
      <c r="N43" s="213">
        <v>1524</v>
      </c>
      <c r="O43" s="213">
        <v>1090</v>
      </c>
      <c r="P43" s="213">
        <v>52</v>
      </c>
      <c r="Q43" s="213">
        <f t="shared" si="16"/>
        <v>7616</v>
      </c>
      <c r="R43" s="213"/>
    </row>
    <row r="44" spans="1:18" ht="15.75" customHeight="1">
      <c r="A44" s="212" t="s">
        <v>117</v>
      </c>
      <c r="B44" s="213">
        <v>3</v>
      </c>
      <c r="C44" s="8" t="s">
        <v>417</v>
      </c>
      <c r="D44" s="8" t="s">
        <v>409</v>
      </c>
      <c r="E44" s="240">
        <v>1963.1</v>
      </c>
      <c r="F44" s="182" t="s">
        <v>418</v>
      </c>
      <c r="G44" s="182" t="s">
        <v>419</v>
      </c>
      <c r="H44" s="1">
        <v>1650</v>
      </c>
      <c r="I44" s="8" t="s">
        <v>420</v>
      </c>
      <c r="J44" s="213" t="s">
        <v>422</v>
      </c>
      <c r="K44" s="213">
        <v>2</v>
      </c>
      <c r="L44" s="213">
        <v>2</v>
      </c>
      <c r="M44" s="213">
        <v>3300</v>
      </c>
      <c r="N44" s="213">
        <v>1016</v>
      </c>
      <c r="O44" s="213">
        <v>727</v>
      </c>
      <c r="P44" s="213">
        <v>35</v>
      </c>
      <c r="Q44" s="213">
        <f t="shared" si="16"/>
        <v>5078</v>
      </c>
      <c r="R44" s="213"/>
    </row>
    <row r="45" spans="1:18" ht="15.75" customHeight="1">
      <c r="A45" s="212" t="s">
        <v>117</v>
      </c>
      <c r="B45" s="306" t="s">
        <v>60</v>
      </c>
      <c r="C45" s="306"/>
      <c r="D45" s="306"/>
      <c r="E45" s="306"/>
      <c r="F45" s="306"/>
      <c r="G45" s="306"/>
      <c r="H45" s="306"/>
      <c r="I45" s="306"/>
      <c r="J45" s="306"/>
      <c r="K45" s="213">
        <f>SUM(K42:K44)</f>
        <v>28</v>
      </c>
      <c r="L45" s="213">
        <f t="shared" ref="L45:Q45" si="17">SUM(L42:L44)</f>
        <v>8</v>
      </c>
      <c r="M45" s="213">
        <f t="shared" si="17"/>
        <v>13200</v>
      </c>
      <c r="N45" s="213">
        <f t="shared" si="17"/>
        <v>4064</v>
      </c>
      <c r="O45" s="213">
        <f t="shared" si="17"/>
        <v>2907</v>
      </c>
      <c r="P45" s="213">
        <f t="shared" si="17"/>
        <v>139</v>
      </c>
      <c r="Q45" s="213">
        <f t="shared" si="17"/>
        <v>20310</v>
      </c>
      <c r="R45" s="213"/>
    </row>
    <row r="46" spans="1:18" ht="14.25" customHeight="1">
      <c r="A46" s="47" t="s">
        <v>120</v>
      </c>
      <c r="B46" s="48">
        <v>1</v>
      </c>
      <c r="C46" s="48" t="s">
        <v>121</v>
      </c>
      <c r="D46" s="48" t="s">
        <v>51</v>
      </c>
      <c r="E46" s="241" t="s">
        <v>122</v>
      </c>
      <c r="F46" s="49" t="s">
        <v>52</v>
      </c>
      <c r="G46" s="49" t="s">
        <v>123</v>
      </c>
      <c r="H46" s="218">
        <v>1650</v>
      </c>
      <c r="I46" s="48" t="s">
        <v>124</v>
      </c>
      <c r="J46" s="213" t="s">
        <v>423</v>
      </c>
      <c r="K46" s="218">
        <v>11</v>
      </c>
      <c r="L46" s="218">
        <v>3</v>
      </c>
      <c r="M46" s="219">
        <f t="shared" ref="M46:M48" si="18">L46*1650</f>
        <v>4950</v>
      </c>
      <c r="N46" s="219">
        <v>1524</v>
      </c>
      <c r="O46" s="219">
        <v>1090</v>
      </c>
      <c r="P46" s="219">
        <v>52</v>
      </c>
      <c r="Q46" s="218">
        <f t="shared" si="16"/>
        <v>7616</v>
      </c>
      <c r="R46" s="218"/>
    </row>
    <row r="47" spans="1:18" ht="14.25" customHeight="1">
      <c r="A47" s="47" t="s">
        <v>120</v>
      </c>
      <c r="B47" s="48">
        <v>2</v>
      </c>
      <c r="C47" s="48" t="s">
        <v>125</v>
      </c>
      <c r="D47" s="48" t="s">
        <v>51</v>
      </c>
      <c r="E47" s="241" t="s">
        <v>126</v>
      </c>
      <c r="F47" s="49" t="s">
        <v>52</v>
      </c>
      <c r="G47" s="49" t="s">
        <v>123</v>
      </c>
      <c r="H47" s="218">
        <v>1650</v>
      </c>
      <c r="I47" s="48" t="s">
        <v>124</v>
      </c>
      <c r="J47" s="213" t="s">
        <v>423</v>
      </c>
      <c r="K47" s="218">
        <v>11</v>
      </c>
      <c r="L47" s="218">
        <v>3</v>
      </c>
      <c r="M47" s="219">
        <f t="shared" si="18"/>
        <v>4950</v>
      </c>
      <c r="N47" s="219">
        <v>1524</v>
      </c>
      <c r="O47" s="219">
        <v>1090</v>
      </c>
      <c r="P47" s="219">
        <v>52</v>
      </c>
      <c r="Q47" s="218">
        <f t="shared" si="16"/>
        <v>7616</v>
      </c>
      <c r="R47" s="218"/>
    </row>
    <row r="48" spans="1:18" ht="14.25" customHeight="1">
      <c r="A48" s="47" t="s">
        <v>120</v>
      </c>
      <c r="B48" s="279">
        <v>3</v>
      </c>
      <c r="C48" s="48" t="s">
        <v>127</v>
      </c>
      <c r="D48" s="48" t="s">
        <v>63</v>
      </c>
      <c r="E48" s="8">
        <v>1970.02</v>
      </c>
      <c r="F48" s="50" t="s">
        <v>52</v>
      </c>
      <c r="G48" s="50" t="s">
        <v>128</v>
      </c>
      <c r="H48" s="215">
        <v>1650</v>
      </c>
      <c r="I48" s="48" t="s">
        <v>129</v>
      </c>
      <c r="J48" s="213" t="s">
        <v>423</v>
      </c>
      <c r="K48" s="218">
        <v>9</v>
      </c>
      <c r="L48" s="218">
        <v>3</v>
      </c>
      <c r="M48" s="219">
        <f t="shared" si="18"/>
        <v>4950</v>
      </c>
      <c r="N48" s="219">
        <v>1524</v>
      </c>
      <c r="O48" s="219">
        <v>1090</v>
      </c>
      <c r="P48" s="219">
        <v>52</v>
      </c>
      <c r="Q48" s="218">
        <f t="shared" si="16"/>
        <v>7616</v>
      </c>
      <c r="R48" s="218"/>
    </row>
    <row r="49" spans="1:18" ht="14.25" customHeight="1">
      <c r="A49" s="47" t="s">
        <v>120</v>
      </c>
      <c r="B49" s="279">
        <v>4</v>
      </c>
      <c r="C49" s="48" t="s">
        <v>130</v>
      </c>
      <c r="D49" s="48" t="s">
        <v>51</v>
      </c>
      <c r="E49" s="8">
        <v>1975.03</v>
      </c>
      <c r="F49" s="50" t="s">
        <v>52</v>
      </c>
      <c r="G49" s="50" t="s">
        <v>128</v>
      </c>
      <c r="H49" s="215">
        <v>1650</v>
      </c>
      <c r="I49" s="48" t="s">
        <v>129</v>
      </c>
      <c r="J49" s="213" t="s">
        <v>423</v>
      </c>
      <c r="K49" s="218">
        <v>9</v>
      </c>
      <c r="L49" s="218">
        <v>3</v>
      </c>
      <c r="M49" s="219">
        <f>L49*1650</f>
        <v>4950</v>
      </c>
      <c r="N49" s="219">
        <v>1524</v>
      </c>
      <c r="O49" s="219">
        <v>1090</v>
      </c>
      <c r="P49" s="219">
        <v>52</v>
      </c>
      <c r="Q49" s="218">
        <f>SUM(M47:P47)</f>
        <v>7616</v>
      </c>
      <c r="R49" s="218"/>
    </row>
    <row r="50" spans="1:18">
      <c r="A50" s="47" t="s">
        <v>120</v>
      </c>
      <c r="B50" s="1">
        <v>5</v>
      </c>
      <c r="C50" s="75" t="s">
        <v>334</v>
      </c>
      <c r="D50" s="75" t="s">
        <v>313</v>
      </c>
      <c r="E50" s="239">
        <v>1964.11</v>
      </c>
      <c r="F50" s="182" t="s">
        <v>324</v>
      </c>
      <c r="G50" s="182" t="s">
        <v>335</v>
      </c>
      <c r="H50" s="1">
        <v>1650</v>
      </c>
      <c r="I50" s="75" t="s">
        <v>336</v>
      </c>
      <c r="J50" s="213" t="s">
        <v>423</v>
      </c>
      <c r="K50" s="165">
        <v>5</v>
      </c>
      <c r="L50" s="165">
        <v>3</v>
      </c>
      <c r="M50" s="213">
        <f>L50*1650</f>
        <v>4950</v>
      </c>
      <c r="N50" s="212">
        <v>1524</v>
      </c>
      <c r="O50" s="212">
        <v>1090</v>
      </c>
      <c r="P50" s="212">
        <v>52</v>
      </c>
      <c r="Q50" s="213">
        <v>7616</v>
      </c>
      <c r="R50" s="218"/>
    </row>
    <row r="51" spans="1:18">
      <c r="A51" s="47" t="s">
        <v>120</v>
      </c>
      <c r="B51" s="326" t="s">
        <v>60</v>
      </c>
      <c r="C51" s="326"/>
      <c r="D51" s="326"/>
      <c r="E51" s="326"/>
      <c r="F51" s="326"/>
      <c r="G51" s="326"/>
      <c r="H51" s="326"/>
      <c r="I51" s="326"/>
      <c r="J51" s="326"/>
      <c r="K51" s="218">
        <f>SUM(K46:K50)</f>
        <v>45</v>
      </c>
      <c r="L51" s="218">
        <f t="shared" ref="L51:Q51" si="19">SUM(L46:L50)</f>
        <v>15</v>
      </c>
      <c r="M51" s="218">
        <f t="shared" si="19"/>
        <v>24750</v>
      </c>
      <c r="N51" s="218">
        <f t="shared" si="19"/>
        <v>7620</v>
      </c>
      <c r="O51" s="218">
        <f t="shared" si="19"/>
        <v>5450</v>
      </c>
      <c r="P51" s="218">
        <f t="shared" si="19"/>
        <v>260</v>
      </c>
      <c r="Q51" s="218">
        <f t="shared" si="19"/>
        <v>38080</v>
      </c>
      <c r="R51" s="218"/>
    </row>
    <row r="52" spans="1:18">
      <c r="A52" s="215" t="s">
        <v>131</v>
      </c>
      <c r="B52" s="215">
        <v>1</v>
      </c>
      <c r="C52" s="280" t="s">
        <v>132</v>
      </c>
      <c r="D52" s="183" t="s">
        <v>63</v>
      </c>
      <c r="E52" s="242" t="s">
        <v>133</v>
      </c>
      <c r="F52" s="52" t="s">
        <v>52</v>
      </c>
      <c r="G52" s="215" t="s">
        <v>53</v>
      </c>
      <c r="H52" s="215">
        <v>1650</v>
      </c>
      <c r="I52" s="215" t="s">
        <v>134</v>
      </c>
      <c r="J52" s="214" t="s">
        <v>424</v>
      </c>
      <c r="K52" s="215">
        <v>26</v>
      </c>
      <c r="L52" s="215">
        <v>3</v>
      </c>
      <c r="M52" s="215">
        <f t="shared" ref="M52" si="20">L52*1650</f>
        <v>4950</v>
      </c>
      <c r="N52" s="215">
        <v>1524</v>
      </c>
      <c r="O52" s="215">
        <v>1090</v>
      </c>
      <c r="P52" s="215">
        <v>52</v>
      </c>
      <c r="Q52" s="215">
        <f>SUM(M52:P52)</f>
        <v>7616</v>
      </c>
      <c r="R52" s="215"/>
    </row>
    <row r="53" spans="1:18">
      <c r="A53" s="215" t="s">
        <v>131</v>
      </c>
      <c r="B53" s="215">
        <v>2</v>
      </c>
      <c r="C53" s="215" t="s">
        <v>135</v>
      </c>
      <c r="D53" s="215" t="s">
        <v>51</v>
      </c>
      <c r="E53" s="242">
        <v>1973.09</v>
      </c>
      <c r="F53" s="18" t="s">
        <v>52</v>
      </c>
      <c r="G53" s="215" t="s">
        <v>53</v>
      </c>
      <c r="H53" s="215">
        <v>1650</v>
      </c>
      <c r="I53" s="215" t="s">
        <v>136</v>
      </c>
      <c r="J53" s="214" t="s">
        <v>424</v>
      </c>
      <c r="K53" s="215">
        <v>21</v>
      </c>
      <c r="L53" s="215">
        <v>3</v>
      </c>
      <c r="M53" s="215">
        <f>L53*1650</f>
        <v>4950</v>
      </c>
      <c r="N53" s="215">
        <v>1524</v>
      </c>
      <c r="O53" s="215">
        <v>1090</v>
      </c>
      <c r="P53" s="215">
        <v>52</v>
      </c>
      <c r="Q53" s="215">
        <f>SUM(M53:P53)</f>
        <v>7616</v>
      </c>
      <c r="R53" s="215"/>
    </row>
    <row r="54" spans="1:18" ht="14.25" customHeight="1">
      <c r="A54" s="215" t="s">
        <v>131</v>
      </c>
      <c r="B54" s="215">
        <v>3</v>
      </c>
      <c r="C54" s="280" t="s">
        <v>142</v>
      </c>
      <c r="D54" s="183" t="s">
        <v>63</v>
      </c>
      <c r="E54" s="242">
        <v>1965.04</v>
      </c>
      <c r="F54" s="52" t="s">
        <v>52</v>
      </c>
      <c r="G54" s="215" t="s">
        <v>53</v>
      </c>
      <c r="H54" s="215">
        <v>1650</v>
      </c>
      <c r="I54" s="215" t="s">
        <v>134</v>
      </c>
      <c r="J54" s="214" t="s">
        <v>424</v>
      </c>
      <c r="K54" s="215">
        <v>26</v>
      </c>
      <c r="L54" s="215">
        <v>3</v>
      </c>
      <c r="M54" s="215">
        <f>L54*1650</f>
        <v>4950</v>
      </c>
      <c r="N54" s="215">
        <v>1524</v>
      </c>
      <c r="O54" s="215">
        <v>1090</v>
      </c>
      <c r="P54" s="215">
        <v>52</v>
      </c>
      <c r="Q54" s="215">
        <f>SUM(M54:P54)</f>
        <v>7616</v>
      </c>
      <c r="R54" s="55"/>
    </row>
    <row r="55" spans="1:18">
      <c r="A55" s="215" t="s">
        <v>131</v>
      </c>
      <c r="B55" s="215">
        <v>4</v>
      </c>
      <c r="C55" s="53" t="s">
        <v>139</v>
      </c>
      <c r="D55" s="53" t="s">
        <v>63</v>
      </c>
      <c r="E55" s="242">
        <v>1962.11</v>
      </c>
      <c r="F55" s="54" t="s">
        <v>52</v>
      </c>
      <c r="G55" s="53" t="s">
        <v>53</v>
      </c>
      <c r="H55" s="215">
        <v>1650</v>
      </c>
      <c r="I55" s="53" t="s">
        <v>138</v>
      </c>
      <c r="J55" s="214" t="s">
        <v>424</v>
      </c>
      <c r="K55" s="215">
        <v>12</v>
      </c>
      <c r="L55" s="215">
        <v>3</v>
      </c>
      <c r="M55" s="215">
        <f>L55*1650</f>
        <v>4950</v>
      </c>
      <c r="N55" s="215">
        <v>1524</v>
      </c>
      <c r="O55" s="215">
        <v>1090</v>
      </c>
      <c r="P55" s="215">
        <v>52</v>
      </c>
      <c r="Q55" s="215">
        <v>7616</v>
      </c>
      <c r="R55" s="55"/>
    </row>
    <row r="56" spans="1:18">
      <c r="A56" s="215" t="s">
        <v>131</v>
      </c>
      <c r="B56" s="215">
        <v>5</v>
      </c>
      <c r="C56" s="53" t="s">
        <v>137</v>
      </c>
      <c r="D56" s="53" t="s">
        <v>63</v>
      </c>
      <c r="E56" s="242">
        <v>1975.01</v>
      </c>
      <c r="F56" s="54" t="s">
        <v>101</v>
      </c>
      <c r="G56" s="53" t="s">
        <v>53</v>
      </c>
      <c r="H56" s="215">
        <v>1650</v>
      </c>
      <c r="I56" s="53" t="s">
        <v>138</v>
      </c>
      <c r="J56" s="214" t="s">
        <v>424</v>
      </c>
      <c r="K56" s="215">
        <v>12</v>
      </c>
      <c r="L56" s="215">
        <v>3</v>
      </c>
      <c r="M56" s="215">
        <f>L56*1650</f>
        <v>4950</v>
      </c>
      <c r="N56" s="215">
        <v>1524</v>
      </c>
      <c r="O56" s="215">
        <v>1090</v>
      </c>
      <c r="P56" s="215">
        <v>52</v>
      </c>
      <c r="Q56" s="215">
        <v>7616</v>
      </c>
      <c r="R56" s="215"/>
    </row>
    <row r="57" spans="1:18">
      <c r="A57" s="215" t="s">
        <v>131</v>
      </c>
      <c r="B57" s="215">
        <v>6</v>
      </c>
      <c r="C57" s="215" t="s">
        <v>140</v>
      </c>
      <c r="D57" s="215" t="s">
        <v>63</v>
      </c>
      <c r="E57" s="242">
        <v>1965.01</v>
      </c>
      <c r="F57" s="18" t="s">
        <v>52</v>
      </c>
      <c r="G57" s="215" t="s">
        <v>53</v>
      </c>
      <c r="H57" s="215">
        <v>1650</v>
      </c>
      <c r="I57" s="215" t="s">
        <v>141</v>
      </c>
      <c r="J57" s="214" t="s">
        <v>424</v>
      </c>
      <c r="K57" s="215">
        <v>18</v>
      </c>
      <c r="L57" s="215">
        <v>3</v>
      </c>
      <c r="M57" s="215">
        <f>L57*1650</f>
        <v>4950</v>
      </c>
      <c r="N57" s="215">
        <v>1524</v>
      </c>
      <c r="O57" s="215">
        <v>1090</v>
      </c>
      <c r="P57" s="215">
        <v>52</v>
      </c>
      <c r="Q57" s="215">
        <f>SUM(M57:P57)</f>
        <v>7616</v>
      </c>
      <c r="R57" s="215"/>
    </row>
    <row r="58" spans="1:18">
      <c r="A58" s="215" t="s">
        <v>131</v>
      </c>
      <c r="B58" s="308" t="s">
        <v>60</v>
      </c>
      <c r="C58" s="308"/>
      <c r="D58" s="308"/>
      <c r="E58" s="308"/>
      <c r="F58" s="308"/>
      <c r="G58" s="308"/>
      <c r="H58" s="308"/>
      <c r="I58" s="308"/>
      <c r="J58" s="308"/>
      <c r="K58" s="215">
        <f>SUM(K52:K57)</f>
        <v>115</v>
      </c>
      <c r="L58" s="215">
        <f t="shared" ref="L58:Q58" si="21">SUM(L52:L57)</f>
        <v>18</v>
      </c>
      <c r="M58" s="215">
        <f t="shared" si="21"/>
        <v>29700</v>
      </c>
      <c r="N58" s="215">
        <f t="shared" si="21"/>
        <v>9144</v>
      </c>
      <c r="O58" s="215">
        <f t="shared" si="21"/>
        <v>6540</v>
      </c>
      <c r="P58" s="215">
        <f t="shared" si="21"/>
        <v>312</v>
      </c>
      <c r="Q58" s="215">
        <f t="shared" si="21"/>
        <v>45696</v>
      </c>
      <c r="R58" s="215"/>
    </row>
    <row r="59" spans="1:18" ht="14.25" customHeight="1">
      <c r="A59" s="56" t="s">
        <v>143</v>
      </c>
      <c r="B59" s="56">
        <v>1</v>
      </c>
      <c r="C59" s="48" t="s">
        <v>145</v>
      </c>
      <c r="D59" s="48" t="s">
        <v>51</v>
      </c>
      <c r="E59" s="187" t="s">
        <v>221</v>
      </c>
      <c r="F59" s="48" t="s">
        <v>52</v>
      </c>
      <c r="G59" s="48" t="s">
        <v>144</v>
      </c>
      <c r="H59" s="56">
        <v>1660</v>
      </c>
      <c r="I59" s="48" t="s">
        <v>220</v>
      </c>
      <c r="J59" s="214" t="s">
        <v>424</v>
      </c>
      <c r="K59" s="215">
        <v>7</v>
      </c>
      <c r="L59" s="215">
        <v>3</v>
      </c>
      <c r="M59" s="215">
        <v>4950</v>
      </c>
      <c r="N59" s="215">
        <v>1524</v>
      </c>
      <c r="O59" s="230">
        <v>1090</v>
      </c>
      <c r="P59" s="215">
        <v>52</v>
      </c>
      <c r="Q59" s="58">
        <f t="shared" ref="Q59" si="22">SUM(M59:P59)</f>
        <v>7616</v>
      </c>
      <c r="R59" s="261"/>
    </row>
    <row r="60" spans="1:18">
      <c r="A60" s="56" t="s">
        <v>143</v>
      </c>
      <c r="B60" s="56">
        <v>2</v>
      </c>
      <c r="C60" s="48" t="s">
        <v>170</v>
      </c>
      <c r="D60" s="48" t="s">
        <v>63</v>
      </c>
      <c r="E60" s="187" t="s">
        <v>223</v>
      </c>
      <c r="F60" s="48" t="s">
        <v>52</v>
      </c>
      <c r="G60" s="48" t="s">
        <v>53</v>
      </c>
      <c r="H60" s="56">
        <v>1660</v>
      </c>
      <c r="I60" s="48" t="s">
        <v>220</v>
      </c>
      <c r="J60" s="214" t="s">
        <v>424</v>
      </c>
      <c r="K60" s="215">
        <v>7</v>
      </c>
      <c r="L60" s="215">
        <v>3</v>
      </c>
      <c r="M60" s="215">
        <v>4950</v>
      </c>
      <c r="N60" s="215">
        <v>1524</v>
      </c>
      <c r="O60" s="230">
        <v>1090</v>
      </c>
      <c r="P60" s="215">
        <v>52</v>
      </c>
      <c r="Q60" s="218">
        <v>7616</v>
      </c>
      <c r="R60" s="261"/>
    </row>
    <row r="61" spans="1:18">
      <c r="A61" s="56" t="s">
        <v>143</v>
      </c>
      <c r="B61" s="56">
        <v>3</v>
      </c>
      <c r="C61" s="48" t="s">
        <v>171</v>
      </c>
      <c r="D61" s="48" t="s">
        <v>63</v>
      </c>
      <c r="E61" s="187">
        <v>1964.01</v>
      </c>
      <c r="F61" s="48" t="s">
        <v>52</v>
      </c>
      <c r="G61" s="48" t="s">
        <v>144</v>
      </c>
      <c r="H61" s="56">
        <v>1660</v>
      </c>
      <c r="I61" s="48" t="s">
        <v>220</v>
      </c>
      <c r="J61" s="214" t="s">
        <v>424</v>
      </c>
      <c r="K61" s="215">
        <v>7</v>
      </c>
      <c r="L61" s="215">
        <v>3</v>
      </c>
      <c r="M61" s="215">
        <v>4950</v>
      </c>
      <c r="N61" s="215">
        <v>1524</v>
      </c>
      <c r="O61" s="230">
        <v>1090</v>
      </c>
      <c r="P61" s="215">
        <v>52</v>
      </c>
      <c r="Q61" s="218">
        <v>7616</v>
      </c>
      <c r="R61" s="261"/>
    </row>
    <row r="62" spans="1:18">
      <c r="A62" s="56" t="s">
        <v>143</v>
      </c>
      <c r="B62" s="56">
        <v>4</v>
      </c>
      <c r="C62" s="215" t="s">
        <v>146</v>
      </c>
      <c r="D62" s="215" t="s">
        <v>63</v>
      </c>
      <c r="E62" s="243" t="s">
        <v>224</v>
      </c>
      <c r="F62" s="57" t="s">
        <v>52</v>
      </c>
      <c r="G62" s="215" t="s">
        <v>147</v>
      </c>
      <c r="H62" s="56">
        <v>1660</v>
      </c>
      <c r="I62" s="215" t="s">
        <v>148</v>
      </c>
      <c r="J62" s="214" t="s">
        <v>424</v>
      </c>
      <c r="K62" s="215">
        <v>23</v>
      </c>
      <c r="L62" s="215">
        <v>3</v>
      </c>
      <c r="M62" s="215">
        <v>4950</v>
      </c>
      <c r="N62" s="215">
        <v>1524</v>
      </c>
      <c r="O62" s="230">
        <v>1090</v>
      </c>
      <c r="P62" s="215">
        <v>52</v>
      </c>
      <c r="Q62" s="58">
        <f t="shared" ref="Q62:Q75" si="23">SUM(M62:P62)</f>
        <v>7616</v>
      </c>
      <c r="R62" s="261"/>
    </row>
    <row r="63" spans="1:18">
      <c r="A63" s="56" t="s">
        <v>143</v>
      </c>
      <c r="B63" s="56">
        <v>5</v>
      </c>
      <c r="C63" s="281" t="s">
        <v>149</v>
      </c>
      <c r="D63" s="215" t="s">
        <v>63</v>
      </c>
      <c r="E63" s="243">
        <v>1972.12</v>
      </c>
      <c r="F63" s="57" t="s">
        <v>52</v>
      </c>
      <c r="G63" s="215" t="s">
        <v>144</v>
      </c>
      <c r="H63" s="56">
        <v>1660</v>
      </c>
      <c r="I63" s="215" t="s">
        <v>150</v>
      </c>
      <c r="J63" s="214" t="s">
        <v>424</v>
      </c>
      <c r="K63" s="215">
        <v>21</v>
      </c>
      <c r="L63" s="215">
        <v>3</v>
      </c>
      <c r="M63" s="215">
        <v>4950</v>
      </c>
      <c r="N63" s="215">
        <v>1524</v>
      </c>
      <c r="O63" s="230">
        <v>1090</v>
      </c>
      <c r="P63" s="215">
        <v>52</v>
      </c>
      <c r="Q63" s="58">
        <f t="shared" si="23"/>
        <v>7616</v>
      </c>
      <c r="R63" s="261"/>
    </row>
    <row r="64" spans="1:18">
      <c r="A64" s="56" t="s">
        <v>143</v>
      </c>
      <c r="B64" s="56">
        <v>6</v>
      </c>
      <c r="C64" s="281" t="s">
        <v>151</v>
      </c>
      <c r="D64" s="215" t="s">
        <v>63</v>
      </c>
      <c r="E64" s="243">
        <v>1968.12</v>
      </c>
      <c r="F64" s="57" t="s">
        <v>52</v>
      </c>
      <c r="G64" s="18" t="s">
        <v>53</v>
      </c>
      <c r="H64" s="56">
        <v>1660</v>
      </c>
      <c r="I64" s="215" t="s">
        <v>150</v>
      </c>
      <c r="J64" s="214" t="s">
        <v>424</v>
      </c>
      <c r="K64" s="56">
        <v>21</v>
      </c>
      <c r="L64" s="215">
        <v>3</v>
      </c>
      <c r="M64" s="215">
        <v>4950</v>
      </c>
      <c r="N64" s="215">
        <v>1524</v>
      </c>
      <c r="O64" s="230">
        <v>1090</v>
      </c>
      <c r="P64" s="215">
        <v>52</v>
      </c>
      <c r="Q64" s="58">
        <f t="shared" si="23"/>
        <v>7616</v>
      </c>
      <c r="R64" s="261"/>
    </row>
    <row r="65" spans="1:21">
      <c r="A65" s="56" t="s">
        <v>143</v>
      </c>
      <c r="B65" s="56">
        <v>7</v>
      </c>
      <c r="C65" s="215" t="s">
        <v>152</v>
      </c>
      <c r="D65" s="215" t="s">
        <v>51</v>
      </c>
      <c r="E65" s="243" t="s">
        <v>221</v>
      </c>
      <c r="F65" s="215" t="s">
        <v>52</v>
      </c>
      <c r="G65" s="215" t="s">
        <v>53</v>
      </c>
      <c r="H65" s="56">
        <v>1660</v>
      </c>
      <c r="I65" s="215" t="s">
        <v>153</v>
      </c>
      <c r="J65" s="214" t="s">
        <v>424</v>
      </c>
      <c r="K65" s="215">
        <v>18</v>
      </c>
      <c r="L65" s="215">
        <v>3</v>
      </c>
      <c r="M65" s="215">
        <v>4950</v>
      </c>
      <c r="N65" s="215">
        <v>1524</v>
      </c>
      <c r="O65" s="230">
        <v>1090</v>
      </c>
      <c r="P65" s="215">
        <v>52</v>
      </c>
      <c r="Q65" s="58">
        <f t="shared" si="23"/>
        <v>7616</v>
      </c>
      <c r="R65" s="261"/>
    </row>
    <row r="66" spans="1:21">
      <c r="A66" s="56" t="s">
        <v>143</v>
      </c>
      <c r="B66" s="56">
        <v>8</v>
      </c>
      <c r="C66" s="215" t="s">
        <v>154</v>
      </c>
      <c r="D66" s="215" t="s">
        <v>51</v>
      </c>
      <c r="E66" s="243">
        <v>1972.06</v>
      </c>
      <c r="F66" s="215" t="s">
        <v>52</v>
      </c>
      <c r="G66" s="215" t="s">
        <v>53</v>
      </c>
      <c r="H66" s="56">
        <v>1660</v>
      </c>
      <c r="I66" s="215" t="s">
        <v>225</v>
      </c>
      <c r="J66" s="214" t="s">
        <v>424</v>
      </c>
      <c r="K66" s="215">
        <v>15</v>
      </c>
      <c r="L66" s="215">
        <v>3</v>
      </c>
      <c r="M66" s="215">
        <v>4950</v>
      </c>
      <c r="N66" s="215">
        <v>1524</v>
      </c>
      <c r="O66" s="230">
        <v>1090</v>
      </c>
      <c r="P66" s="215">
        <v>52</v>
      </c>
      <c r="Q66" s="58">
        <f t="shared" si="23"/>
        <v>7616</v>
      </c>
      <c r="R66" s="261"/>
    </row>
    <row r="67" spans="1:21">
      <c r="A67" s="56" t="s">
        <v>143</v>
      </c>
      <c r="B67" s="56">
        <v>9</v>
      </c>
      <c r="C67" s="215" t="s">
        <v>156</v>
      </c>
      <c r="D67" s="215" t="s">
        <v>63</v>
      </c>
      <c r="E67" s="243">
        <v>1966.04</v>
      </c>
      <c r="F67" s="57" t="s">
        <v>52</v>
      </c>
      <c r="G67" s="215" t="s">
        <v>53</v>
      </c>
      <c r="H67" s="56">
        <v>1660</v>
      </c>
      <c r="I67" s="215" t="s">
        <v>157</v>
      </c>
      <c r="J67" s="214" t="s">
        <v>424</v>
      </c>
      <c r="K67" s="215">
        <v>15</v>
      </c>
      <c r="L67" s="215">
        <v>3</v>
      </c>
      <c r="M67" s="215">
        <v>4950</v>
      </c>
      <c r="N67" s="215">
        <v>1524</v>
      </c>
      <c r="O67" s="230">
        <v>1090</v>
      </c>
      <c r="P67" s="215">
        <v>52</v>
      </c>
      <c r="Q67" s="58">
        <f t="shared" si="23"/>
        <v>7616</v>
      </c>
      <c r="R67" s="261"/>
    </row>
    <row r="68" spans="1:21">
      <c r="A68" s="56" t="s">
        <v>143</v>
      </c>
      <c r="B68" s="56">
        <v>10</v>
      </c>
      <c r="C68" s="215" t="s">
        <v>158</v>
      </c>
      <c r="D68" s="215" t="s">
        <v>51</v>
      </c>
      <c r="E68" s="243">
        <v>1974.07</v>
      </c>
      <c r="F68" s="57" t="s">
        <v>52</v>
      </c>
      <c r="G68" s="215" t="s">
        <v>53</v>
      </c>
      <c r="H68" s="56">
        <v>1660</v>
      </c>
      <c r="I68" s="215" t="s">
        <v>157</v>
      </c>
      <c r="J68" s="214" t="s">
        <v>424</v>
      </c>
      <c r="K68" s="215">
        <v>15</v>
      </c>
      <c r="L68" s="215">
        <v>3</v>
      </c>
      <c r="M68" s="215">
        <v>4950</v>
      </c>
      <c r="N68" s="215">
        <v>1524</v>
      </c>
      <c r="O68" s="230">
        <v>1090</v>
      </c>
      <c r="P68" s="215">
        <v>52</v>
      </c>
      <c r="Q68" s="58">
        <f t="shared" si="23"/>
        <v>7616</v>
      </c>
      <c r="R68" s="261"/>
    </row>
    <row r="69" spans="1:21">
      <c r="A69" s="56" t="s">
        <v>143</v>
      </c>
      <c r="B69" s="56">
        <v>11</v>
      </c>
      <c r="C69" s="215" t="s">
        <v>161</v>
      </c>
      <c r="D69" s="215" t="s">
        <v>63</v>
      </c>
      <c r="E69" s="243">
        <v>1968.03</v>
      </c>
      <c r="F69" s="215" t="s">
        <v>52</v>
      </c>
      <c r="G69" s="215" t="s">
        <v>53</v>
      </c>
      <c r="H69" s="56">
        <v>1660</v>
      </c>
      <c r="I69" s="215" t="s">
        <v>160</v>
      </c>
      <c r="J69" s="214" t="s">
        <v>424</v>
      </c>
      <c r="K69" s="215">
        <v>12</v>
      </c>
      <c r="L69" s="215">
        <v>3</v>
      </c>
      <c r="M69" s="215">
        <v>4950</v>
      </c>
      <c r="N69" s="215">
        <v>1524</v>
      </c>
      <c r="O69" s="230">
        <v>1090</v>
      </c>
      <c r="P69" s="215">
        <v>52</v>
      </c>
      <c r="Q69" s="58">
        <f t="shared" si="23"/>
        <v>7616</v>
      </c>
      <c r="R69" s="261"/>
    </row>
    <row r="70" spans="1:21">
      <c r="A70" s="56" t="s">
        <v>143</v>
      </c>
      <c r="B70" s="56">
        <v>12</v>
      </c>
      <c r="C70" s="215" t="s">
        <v>159</v>
      </c>
      <c r="D70" s="215" t="s">
        <v>51</v>
      </c>
      <c r="E70" s="243" t="s">
        <v>222</v>
      </c>
      <c r="F70" s="215" t="s">
        <v>52</v>
      </c>
      <c r="G70" s="215" t="s">
        <v>53</v>
      </c>
      <c r="H70" s="56">
        <v>1660</v>
      </c>
      <c r="I70" s="215" t="s">
        <v>160</v>
      </c>
      <c r="J70" s="214" t="s">
        <v>424</v>
      </c>
      <c r="K70" s="215">
        <v>12</v>
      </c>
      <c r="L70" s="215">
        <v>3</v>
      </c>
      <c r="M70" s="215">
        <v>4950</v>
      </c>
      <c r="N70" s="215">
        <v>1524</v>
      </c>
      <c r="O70" s="230">
        <v>1090</v>
      </c>
      <c r="P70" s="215">
        <v>52</v>
      </c>
      <c r="Q70" s="58">
        <f t="shared" si="23"/>
        <v>7616</v>
      </c>
      <c r="R70" s="261"/>
    </row>
    <row r="71" spans="1:21">
      <c r="A71" s="56" t="s">
        <v>143</v>
      </c>
      <c r="B71" s="56">
        <v>12</v>
      </c>
      <c r="C71" s="215" t="s">
        <v>165</v>
      </c>
      <c r="D71" s="215" t="s">
        <v>63</v>
      </c>
      <c r="E71" s="243">
        <v>1963.03</v>
      </c>
      <c r="F71" s="215" t="s">
        <v>52</v>
      </c>
      <c r="G71" s="215" t="s">
        <v>53</v>
      </c>
      <c r="H71" s="56">
        <v>1660</v>
      </c>
      <c r="I71" s="215" t="s">
        <v>163</v>
      </c>
      <c r="J71" s="214" t="s">
        <v>424</v>
      </c>
      <c r="K71" s="215">
        <v>12</v>
      </c>
      <c r="L71" s="215">
        <v>3</v>
      </c>
      <c r="M71" s="215">
        <v>4950</v>
      </c>
      <c r="N71" s="215">
        <v>1524</v>
      </c>
      <c r="O71" s="230">
        <v>1090</v>
      </c>
      <c r="P71" s="215">
        <v>52</v>
      </c>
      <c r="Q71" s="58">
        <f t="shared" si="23"/>
        <v>7616</v>
      </c>
      <c r="R71" s="261"/>
    </row>
    <row r="72" spans="1:21">
      <c r="A72" s="56" t="s">
        <v>143</v>
      </c>
      <c r="B72" s="56">
        <v>14</v>
      </c>
      <c r="C72" s="215" t="s">
        <v>162</v>
      </c>
      <c r="D72" s="215" t="s">
        <v>51</v>
      </c>
      <c r="E72" s="243">
        <v>1976.09</v>
      </c>
      <c r="F72" s="215" t="s">
        <v>52</v>
      </c>
      <c r="G72" s="215" t="s">
        <v>53</v>
      </c>
      <c r="H72" s="56">
        <v>1660</v>
      </c>
      <c r="I72" s="215" t="s">
        <v>163</v>
      </c>
      <c r="J72" s="214" t="s">
        <v>424</v>
      </c>
      <c r="K72" s="215">
        <v>12</v>
      </c>
      <c r="L72" s="215">
        <v>3</v>
      </c>
      <c r="M72" s="215">
        <v>4950</v>
      </c>
      <c r="N72" s="215">
        <v>1524</v>
      </c>
      <c r="O72" s="230">
        <v>1090</v>
      </c>
      <c r="P72" s="215">
        <v>52</v>
      </c>
      <c r="Q72" s="58">
        <f t="shared" si="23"/>
        <v>7616</v>
      </c>
      <c r="R72" s="261"/>
    </row>
    <row r="73" spans="1:21">
      <c r="A73" s="56" t="s">
        <v>143</v>
      </c>
      <c r="B73" s="56">
        <v>15</v>
      </c>
      <c r="C73" s="215" t="s">
        <v>164</v>
      </c>
      <c r="D73" s="215" t="s">
        <v>63</v>
      </c>
      <c r="E73" s="243">
        <v>1965.02</v>
      </c>
      <c r="F73" s="215" t="s">
        <v>52</v>
      </c>
      <c r="G73" s="215" t="s">
        <v>53</v>
      </c>
      <c r="H73" s="56">
        <v>1660</v>
      </c>
      <c r="I73" s="215" t="s">
        <v>163</v>
      </c>
      <c r="J73" s="214" t="s">
        <v>424</v>
      </c>
      <c r="K73" s="215">
        <v>12</v>
      </c>
      <c r="L73" s="215">
        <v>3</v>
      </c>
      <c r="M73" s="215">
        <v>4950</v>
      </c>
      <c r="N73" s="215">
        <v>1524</v>
      </c>
      <c r="O73" s="230">
        <v>1090</v>
      </c>
      <c r="P73" s="215">
        <v>52</v>
      </c>
      <c r="Q73" s="58">
        <f t="shared" si="23"/>
        <v>7616</v>
      </c>
      <c r="R73" s="261"/>
    </row>
    <row r="74" spans="1:21">
      <c r="A74" s="56" t="s">
        <v>143</v>
      </c>
      <c r="B74" s="56">
        <v>16</v>
      </c>
      <c r="C74" s="215" t="s">
        <v>168</v>
      </c>
      <c r="D74" s="215" t="s">
        <v>51</v>
      </c>
      <c r="E74" s="243">
        <v>1973.02</v>
      </c>
      <c r="F74" s="215" t="s">
        <v>52</v>
      </c>
      <c r="G74" s="215" t="s">
        <v>53</v>
      </c>
      <c r="H74" s="56">
        <v>1660</v>
      </c>
      <c r="I74" s="215" t="s">
        <v>169</v>
      </c>
      <c r="J74" s="214" t="s">
        <v>424</v>
      </c>
      <c r="K74" s="215">
        <v>11</v>
      </c>
      <c r="L74" s="215">
        <v>3</v>
      </c>
      <c r="M74" s="215">
        <v>4950</v>
      </c>
      <c r="N74" s="215">
        <v>1524</v>
      </c>
      <c r="O74" s="230">
        <v>1090</v>
      </c>
      <c r="P74" s="215">
        <v>52</v>
      </c>
      <c r="Q74" s="58">
        <f t="shared" si="23"/>
        <v>7616</v>
      </c>
      <c r="R74" s="261"/>
      <c r="U74" s="10"/>
    </row>
    <row r="75" spans="1:21">
      <c r="A75" s="56" t="s">
        <v>143</v>
      </c>
      <c r="B75" s="56">
        <v>17</v>
      </c>
      <c r="C75" s="215" t="s">
        <v>166</v>
      </c>
      <c r="D75" s="215" t="s">
        <v>51</v>
      </c>
      <c r="E75" s="243">
        <v>1974.05</v>
      </c>
      <c r="F75" s="215" t="s">
        <v>52</v>
      </c>
      <c r="G75" s="215" t="s">
        <v>144</v>
      </c>
      <c r="H75" s="56">
        <v>1660</v>
      </c>
      <c r="I75" s="215" t="s">
        <v>167</v>
      </c>
      <c r="J75" s="214" t="s">
        <v>424</v>
      </c>
      <c r="K75" s="215">
        <v>11</v>
      </c>
      <c r="L75" s="215">
        <v>3</v>
      </c>
      <c r="M75" s="215">
        <v>4950</v>
      </c>
      <c r="N75" s="215">
        <v>1524</v>
      </c>
      <c r="O75" s="230">
        <v>1090</v>
      </c>
      <c r="P75" s="215">
        <v>52</v>
      </c>
      <c r="Q75" s="58">
        <f t="shared" si="23"/>
        <v>7616</v>
      </c>
      <c r="R75" s="261"/>
    </row>
    <row r="76" spans="1:21">
      <c r="A76" s="228" t="s">
        <v>143</v>
      </c>
      <c r="B76" s="324" t="s">
        <v>60</v>
      </c>
      <c r="C76" s="324"/>
      <c r="D76" s="324"/>
      <c r="E76" s="324"/>
      <c r="F76" s="324"/>
      <c r="G76" s="324"/>
      <c r="H76" s="324"/>
      <c r="I76" s="324"/>
      <c r="J76" s="324"/>
      <c r="K76" s="228">
        <f>SUM(K59:K75)</f>
        <v>231</v>
      </c>
      <c r="L76" s="228">
        <f t="shared" ref="L76:Q76" si="24">SUM(L59:L75)</f>
        <v>51</v>
      </c>
      <c r="M76" s="228">
        <f t="shared" si="24"/>
        <v>84150</v>
      </c>
      <c r="N76" s="228">
        <f t="shared" si="24"/>
        <v>25908</v>
      </c>
      <c r="O76" s="228">
        <f t="shared" si="24"/>
        <v>18530</v>
      </c>
      <c r="P76" s="228">
        <f t="shared" si="24"/>
        <v>884</v>
      </c>
      <c r="Q76" s="228">
        <f t="shared" si="24"/>
        <v>129472</v>
      </c>
      <c r="R76" s="59"/>
    </row>
    <row r="77" spans="1:21">
      <c r="A77" s="62" t="s">
        <v>172</v>
      </c>
      <c r="B77" s="225">
        <v>1</v>
      </c>
      <c r="C77" s="225" t="s">
        <v>173</v>
      </c>
      <c r="D77" s="225" t="s">
        <v>51</v>
      </c>
      <c r="E77" s="244">
        <v>1971.05</v>
      </c>
      <c r="F77" s="63" t="s">
        <v>52</v>
      </c>
      <c r="G77" s="63" t="s">
        <v>53</v>
      </c>
      <c r="H77" s="225">
        <v>1650</v>
      </c>
      <c r="I77" s="225" t="s">
        <v>155</v>
      </c>
      <c r="J77" s="214" t="s">
        <v>425</v>
      </c>
      <c r="K77" s="225">
        <v>18</v>
      </c>
      <c r="L77" s="225">
        <v>2</v>
      </c>
      <c r="M77" s="225">
        <v>3300</v>
      </c>
      <c r="N77" s="225">
        <v>1016</v>
      </c>
      <c r="O77" s="225">
        <v>727</v>
      </c>
      <c r="P77" s="225">
        <v>35</v>
      </c>
      <c r="Q77" s="225">
        <v>5078</v>
      </c>
      <c r="R77" s="225"/>
    </row>
    <row r="78" spans="1:21">
      <c r="A78" s="62" t="s">
        <v>172</v>
      </c>
      <c r="B78" s="225">
        <v>2</v>
      </c>
      <c r="C78" s="64" t="s">
        <v>174</v>
      </c>
      <c r="D78" s="64" t="s">
        <v>51</v>
      </c>
      <c r="E78" s="245" t="s">
        <v>175</v>
      </c>
      <c r="F78" s="65" t="s">
        <v>52</v>
      </c>
      <c r="G78" s="65" t="s">
        <v>53</v>
      </c>
      <c r="H78" s="225">
        <v>1650</v>
      </c>
      <c r="I78" s="64" t="s">
        <v>176</v>
      </c>
      <c r="J78" s="214" t="s">
        <v>424</v>
      </c>
      <c r="K78" s="225">
        <v>12</v>
      </c>
      <c r="L78" s="225">
        <v>3</v>
      </c>
      <c r="M78" s="225">
        <v>4950</v>
      </c>
      <c r="N78" s="225">
        <v>1524</v>
      </c>
      <c r="O78" s="225">
        <v>1090</v>
      </c>
      <c r="P78" s="225">
        <v>52</v>
      </c>
      <c r="Q78" s="225">
        <v>7616</v>
      </c>
      <c r="R78" s="225"/>
    </row>
    <row r="79" spans="1:21">
      <c r="A79" s="62" t="s">
        <v>172</v>
      </c>
      <c r="B79" s="225">
        <v>3</v>
      </c>
      <c r="C79" s="64" t="s">
        <v>177</v>
      </c>
      <c r="D79" s="64" t="s">
        <v>63</v>
      </c>
      <c r="E79" s="245" t="s">
        <v>178</v>
      </c>
      <c r="F79" s="65" t="s">
        <v>52</v>
      </c>
      <c r="G79" s="65" t="s">
        <v>53</v>
      </c>
      <c r="H79" s="225">
        <v>1650</v>
      </c>
      <c r="I79" s="64" t="s">
        <v>176</v>
      </c>
      <c r="J79" s="214" t="s">
        <v>424</v>
      </c>
      <c r="K79" s="225">
        <v>12</v>
      </c>
      <c r="L79" s="225">
        <v>3</v>
      </c>
      <c r="M79" s="225">
        <v>4950</v>
      </c>
      <c r="N79" s="225">
        <v>1524</v>
      </c>
      <c r="O79" s="225">
        <v>1090</v>
      </c>
      <c r="P79" s="225">
        <v>52</v>
      </c>
      <c r="Q79" s="225">
        <v>7616</v>
      </c>
      <c r="R79" s="225"/>
    </row>
    <row r="80" spans="1:21">
      <c r="A80" s="62" t="s">
        <v>172</v>
      </c>
      <c r="B80" s="225">
        <v>4</v>
      </c>
      <c r="C80" s="64" t="s">
        <v>179</v>
      </c>
      <c r="D80" s="64" t="s">
        <v>51</v>
      </c>
      <c r="E80" s="245" t="s">
        <v>104</v>
      </c>
      <c r="F80" s="65" t="s">
        <v>52</v>
      </c>
      <c r="G80" s="65" t="s">
        <v>53</v>
      </c>
      <c r="H80" s="225">
        <v>1650</v>
      </c>
      <c r="I80" s="64" t="s">
        <v>176</v>
      </c>
      <c r="J80" s="214" t="s">
        <v>424</v>
      </c>
      <c r="K80" s="225">
        <v>12</v>
      </c>
      <c r="L80" s="225">
        <v>3</v>
      </c>
      <c r="M80" s="225">
        <v>4950</v>
      </c>
      <c r="N80" s="225">
        <v>1524</v>
      </c>
      <c r="O80" s="225">
        <v>1090</v>
      </c>
      <c r="P80" s="225">
        <v>52</v>
      </c>
      <c r="Q80" s="225">
        <v>7616</v>
      </c>
      <c r="R80" s="225"/>
    </row>
    <row r="81" spans="1:18">
      <c r="A81" s="62" t="s">
        <v>172</v>
      </c>
      <c r="B81" s="225">
        <v>5</v>
      </c>
      <c r="C81" s="64" t="s">
        <v>180</v>
      </c>
      <c r="D81" s="64" t="s">
        <v>51</v>
      </c>
      <c r="E81" s="245" t="s">
        <v>181</v>
      </c>
      <c r="F81" s="65" t="s">
        <v>52</v>
      </c>
      <c r="G81" s="65" t="s">
        <v>53</v>
      </c>
      <c r="H81" s="225">
        <v>1650</v>
      </c>
      <c r="I81" s="64" t="s">
        <v>176</v>
      </c>
      <c r="J81" s="214" t="s">
        <v>424</v>
      </c>
      <c r="K81" s="225">
        <v>12</v>
      </c>
      <c r="L81" s="225">
        <v>3</v>
      </c>
      <c r="M81" s="225">
        <v>4950</v>
      </c>
      <c r="N81" s="225">
        <v>1524</v>
      </c>
      <c r="O81" s="225">
        <v>1090</v>
      </c>
      <c r="P81" s="225">
        <v>52</v>
      </c>
      <c r="Q81" s="225">
        <v>7616</v>
      </c>
      <c r="R81" s="225"/>
    </row>
    <row r="82" spans="1:18">
      <c r="A82" s="62" t="s">
        <v>172</v>
      </c>
      <c r="B82" s="225">
        <v>6</v>
      </c>
      <c r="C82" s="64" t="s">
        <v>182</v>
      </c>
      <c r="D82" s="64" t="s">
        <v>51</v>
      </c>
      <c r="E82" s="245" t="s">
        <v>183</v>
      </c>
      <c r="F82" s="65" t="s">
        <v>52</v>
      </c>
      <c r="G82" s="65" t="s">
        <v>72</v>
      </c>
      <c r="H82" s="225">
        <v>1650</v>
      </c>
      <c r="I82" s="64" t="s">
        <v>176</v>
      </c>
      <c r="J82" s="214" t="s">
        <v>424</v>
      </c>
      <c r="K82" s="225">
        <v>12</v>
      </c>
      <c r="L82" s="225">
        <v>3</v>
      </c>
      <c r="M82" s="225">
        <v>4950</v>
      </c>
      <c r="N82" s="225">
        <v>1524</v>
      </c>
      <c r="O82" s="225">
        <v>1090</v>
      </c>
      <c r="P82" s="225">
        <v>52</v>
      </c>
      <c r="Q82" s="225">
        <v>7616</v>
      </c>
      <c r="R82" s="225"/>
    </row>
    <row r="83" spans="1:18">
      <c r="A83" s="62" t="s">
        <v>172</v>
      </c>
      <c r="B83" s="225">
        <v>7</v>
      </c>
      <c r="C83" s="64" t="s">
        <v>184</v>
      </c>
      <c r="D83" s="64" t="s">
        <v>51</v>
      </c>
      <c r="E83" s="245" t="s">
        <v>185</v>
      </c>
      <c r="F83" s="65" t="s">
        <v>52</v>
      </c>
      <c r="G83" s="65" t="s">
        <v>72</v>
      </c>
      <c r="H83" s="225">
        <v>1650</v>
      </c>
      <c r="I83" s="64" t="s">
        <v>176</v>
      </c>
      <c r="J83" s="214" t="s">
        <v>424</v>
      </c>
      <c r="K83" s="225">
        <v>12</v>
      </c>
      <c r="L83" s="225">
        <v>3</v>
      </c>
      <c r="M83" s="225">
        <v>4950</v>
      </c>
      <c r="N83" s="225">
        <v>1524</v>
      </c>
      <c r="O83" s="225">
        <v>1090</v>
      </c>
      <c r="P83" s="225">
        <v>52</v>
      </c>
      <c r="Q83" s="225">
        <v>7616</v>
      </c>
      <c r="R83" s="225"/>
    </row>
    <row r="84" spans="1:18">
      <c r="A84" s="62" t="s">
        <v>172</v>
      </c>
      <c r="B84" s="225">
        <v>8</v>
      </c>
      <c r="C84" s="64" t="s">
        <v>186</v>
      </c>
      <c r="D84" s="64" t="s">
        <v>51</v>
      </c>
      <c r="E84" s="245" t="s">
        <v>187</v>
      </c>
      <c r="F84" s="65" t="s">
        <v>52</v>
      </c>
      <c r="G84" s="65" t="s">
        <v>72</v>
      </c>
      <c r="H84" s="225">
        <v>1650</v>
      </c>
      <c r="I84" s="64" t="s">
        <v>176</v>
      </c>
      <c r="J84" s="214" t="s">
        <v>424</v>
      </c>
      <c r="K84" s="225">
        <v>12</v>
      </c>
      <c r="L84" s="225">
        <v>3</v>
      </c>
      <c r="M84" s="225">
        <v>4950</v>
      </c>
      <c r="N84" s="225">
        <v>1524</v>
      </c>
      <c r="O84" s="225">
        <v>1090</v>
      </c>
      <c r="P84" s="225">
        <v>52</v>
      </c>
      <c r="Q84" s="225">
        <v>7616</v>
      </c>
      <c r="R84" s="225"/>
    </row>
    <row r="85" spans="1:18">
      <c r="A85" s="62" t="s">
        <v>172</v>
      </c>
      <c r="B85" s="225">
        <v>9</v>
      </c>
      <c r="C85" s="64" t="s">
        <v>188</v>
      </c>
      <c r="D85" s="64" t="s">
        <v>51</v>
      </c>
      <c r="E85" s="245" t="s">
        <v>189</v>
      </c>
      <c r="F85" s="65" t="s">
        <v>52</v>
      </c>
      <c r="G85" s="65" t="s">
        <v>72</v>
      </c>
      <c r="H85" s="225">
        <v>1650</v>
      </c>
      <c r="I85" s="64" t="s">
        <v>176</v>
      </c>
      <c r="J85" s="214" t="s">
        <v>424</v>
      </c>
      <c r="K85" s="225">
        <v>12</v>
      </c>
      <c r="L85" s="225">
        <v>3</v>
      </c>
      <c r="M85" s="225">
        <v>4950</v>
      </c>
      <c r="N85" s="225">
        <v>1524</v>
      </c>
      <c r="O85" s="225">
        <v>1090</v>
      </c>
      <c r="P85" s="225">
        <v>52</v>
      </c>
      <c r="Q85" s="225">
        <v>7616</v>
      </c>
      <c r="R85" s="225"/>
    </row>
    <row r="86" spans="1:18">
      <c r="A86" s="62" t="s">
        <v>172</v>
      </c>
      <c r="B86" s="319" t="s">
        <v>60</v>
      </c>
      <c r="C86" s="319"/>
      <c r="D86" s="319"/>
      <c r="E86" s="319"/>
      <c r="F86" s="319"/>
      <c r="G86" s="319"/>
      <c r="H86" s="319"/>
      <c r="I86" s="319"/>
      <c r="J86" s="319"/>
      <c r="K86" s="225">
        <f>SUM(K77:K85)</f>
        <v>114</v>
      </c>
      <c r="L86" s="225">
        <f t="shared" ref="L86:Q86" si="25">SUM(L77:L85)</f>
        <v>26</v>
      </c>
      <c r="M86" s="225">
        <f t="shared" si="25"/>
        <v>42900</v>
      </c>
      <c r="N86" s="225">
        <f t="shared" si="25"/>
        <v>13208</v>
      </c>
      <c r="O86" s="225">
        <f t="shared" si="25"/>
        <v>9447</v>
      </c>
      <c r="P86" s="225">
        <f t="shared" si="25"/>
        <v>451</v>
      </c>
      <c r="Q86" s="225">
        <f t="shared" si="25"/>
        <v>66006</v>
      </c>
      <c r="R86" s="225"/>
    </row>
    <row r="87" spans="1:18">
      <c r="A87" s="66" t="s">
        <v>192</v>
      </c>
      <c r="B87" s="222">
        <v>1</v>
      </c>
      <c r="C87" s="75" t="s">
        <v>337</v>
      </c>
      <c r="D87" s="75" t="s">
        <v>321</v>
      </c>
      <c r="E87" s="8">
        <v>1974.1</v>
      </c>
      <c r="F87" s="184" t="s">
        <v>324</v>
      </c>
      <c r="G87" s="181" t="s">
        <v>339</v>
      </c>
      <c r="H87" s="222">
        <v>1650</v>
      </c>
      <c r="I87" s="75" t="s">
        <v>340</v>
      </c>
      <c r="J87" s="214" t="s">
        <v>424</v>
      </c>
      <c r="K87" s="67">
        <v>5</v>
      </c>
      <c r="L87" s="66">
        <v>3</v>
      </c>
      <c r="M87" s="225">
        <v>4950</v>
      </c>
      <c r="N87" s="225">
        <v>1524</v>
      </c>
      <c r="O87" s="225">
        <v>1090</v>
      </c>
      <c r="P87" s="225">
        <v>52</v>
      </c>
      <c r="Q87" s="68">
        <f>SUM(M87:P87)</f>
        <v>7616</v>
      </c>
      <c r="R87" s="8"/>
    </row>
    <row r="88" spans="1:18">
      <c r="A88" s="66" t="s">
        <v>192</v>
      </c>
      <c r="B88" s="222">
        <v>2</v>
      </c>
      <c r="C88" s="75" t="s">
        <v>338</v>
      </c>
      <c r="D88" s="75" t="s">
        <v>321</v>
      </c>
      <c r="E88" s="8">
        <v>1972.06</v>
      </c>
      <c r="F88" s="184" t="s">
        <v>324</v>
      </c>
      <c r="G88" s="181" t="s">
        <v>339</v>
      </c>
      <c r="H88" s="222">
        <v>1650</v>
      </c>
      <c r="I88" s="75" t="s">
        <v>340</v>
      </c>
      <c r="J88" s="214" t="s">
        <v>424</v>
      </c>
      <c r="K88" s="67">
        <v>5</v>
      </c>
      <c r="L88" s="66">
        <v>3</v>
      </c>
      <c r="M88" s="225">
        <v>4950</v>
      </c>
      <c r="N88" s="225">
        <v>1524</v>
      </c>
      <c r="O88" s="225">
        <v>1090</v>
      </c>
      <c r="P88" s="225">
        <v>52</v>
      </c>
      <c r="Q88" s="68">
        <f>SUM(M88:P88)</f>
        <v>7616</v>
      </c>
      <c r="R88" s="8"/>
    </row>
    <row r="89" spans="1:18">
      <c r="A89" s="66" t="s">
        <v>192</v>
      </c>
      <c r="B89" s="222">
        <v>3</v>
      </c>
      <c r="C89" s="8" t="s">
        <v>426</v>
      </c>
      <c r="D89" s="8" t="s">
        <v>427</v>
      </c>
      <c r="E89" s="8">
        <v>1974.11</v>
      </c>
      <c r="F89" s="188" t="s">
        <v>428</v>
      </c>
      <c r="G89" s="189" t="s">
        <v>429</v>
      </c>
      <c r="I89" s="8" t="s">
        <v>430</v>
      </c>
      <c r="J89" s="214" t="s">
        <v>431</v>
      </c>
      <c r="K89" s="67">
        <v>2</v>
      </c>
      <c r="L89" s="66">
        <v>2</v>
      </c>
      <c r="M89" s="225">
        <v>3300</v>
      </c>
      <c r="N89" s="225">
        <v>1016</v>
      </c>
      <c r="O89" s="225">
        <v>727</v>
      </c>
      <c r="P89" s="225">
        <v>35</v>
      </c>
      <c r="Q89" s="68">
        <v>5078</v>
      </c>
      <c r="R89" s="8"/>
    </row>
    <row r="90" spans="1:18">
      <c r="A90" s="66" t="s">
        <v>192</v>
      </c>
      <c r="B90" s="313" t="s">
        <v>60</v>
      </c>
      <c r="C90" s="313"/>
      <c r="D90" s="313"/>
      <c r="E90" s="313"/>
      <c r="F90" s="313"/>
      <c r="G90" s="313"/>
      <c r="H90" s="313"/>
      <c r="I90" s="313"/>
      <c r="J90" s="313"/>
      <c r="K90" s="222">
        <f>SUM(K87:K89)</f>
        <v>12</v>
      </c>
      <c r="L90" s="222">
        <f t="shared" ref="L90:Q90" si="26">SUM(L87:L89)</f>
        <v>8</v>
      </c>
      <c r="M90" s="222">
        <f t="shared" si="26"/>
        <v>13200</v>
      </c>
      <c r="N90" s="222">
        <f t="shared" si="26"/>
        <v>4064</v>
      </c>
      <c r="O90" s="222">
        <f t="shared" si="26"/>
        <v>2907</v>
      </c>
      <c r="P90" s="222">
        <f t="shared" si="26"/>
        <v>139</v>
      </c>
      <c r="Q90" s="222">
        <f t="shared" si="26"/>
        <v>20310</v>
      </c>
      <c r="R90" s="8"/>
    </row>
    <row r="91" spans="1:18">
      <c r="A91" s="69" t="s">
        <v>197</v>
      </c>
      <c r="B91" s="223">
        <v>1</v>
      </c>
      <c r="C91" s="69" t="s">
        <v>198</v>
      </c>
      <c r="D91" s="69" t="s">
        <v>63</v>
      </c>
      <c r="E91" s="246">
        <v>1966.01</v>
      </c>
      <c r="F91" s="70" t="s">
        <v>52</v>
      </c>
      <c r="G91" s="216" t="s">
        <v>56</v>
      </c>
      <c r="H91" s="223">
        <v>1650</v>
      </c>
      <c r="I91" s="216" t="s">
        <v>199</v>
      </c>
      <c r="J91" s="214" t="s">
        <v>424</v>
      </c>
      <c r="K91" s="223">
        <v>11</v>
      </c>
      <c r="L91" s="223">
        <v>3</v>
      </c>
      <c r="M91" s="223">
        <v>4950</v>
      </c>
      <c r="N91" s="223">
        <v>1524</v>
      </c>
      <c r="O91" s="223">
        <v>1090</v>
      </c>
      <c r="P91" s="223">
        <v>52</v>
      </c>
      <c r="Q91" s="223">
        <v>7616</v>
      </c>
      <c r="R91" s="69"/>
    </row>
    <row r="92" spans="1:18">
      <c r="A92" s="69" t="s">
        <v>197</v>
      </c>
      <c r="B92" s="223">
        <v>2</v>
      </c>
      <c r="C92" s="69" t="s">
        <v>200</v>
      </c>
      <c r="D92" s="69" t="s">
        <v>63</v>
      </c>
      <c r="E92" s="246">
        <v>1963.05</v>
      </c>
      <c r="F92" s="70" t="s">
        <v>52</v>
      </c>
      <c r="G92" s="216" t="s">
        <v>56</v>
      </c>
      <c r="H92" s="223">
        <v>1650</v>
      </c>
      <c r="I92" s="216" t="s">
        <v>199</v>
      </c>
      <c r="J92" s="214" t="s">
        <v>424</v>
      </c>
      <c r="K92" s="223">
        <v>11</v>
      </c>
      <c r="L92" s="223">
        <v>3</v>
      </c>
      <c r="M92" s="223">
        <v>4950</v>
      </c>
      <c r="N92" s="223">
        <v>1524</v>
      </c>
      <c r="O92" s="223">
        <v>1090</v>
      </c>
      <c r="P92" s="223">
        <v>52</v>
      </c>
      <c r="Q92" s="223">
        <v>7616</v>
      </c>
      <c r="R92" s="69"/>
    </row>
    <row r="93" spans="1:18">
      <c r="A93" s="69" t="s">
        <v>197</v>
      </c>
      <c r="B93" s="314" t="s">
        <v>60</v>
      </c>
      <c r="C93" s="314"/>
      <c r="D93" s="314"/>
      <c r="E93" s="314"/>
      <c r="F93" s="314"/>
      <c r="G93" s="314"/>
      <c r="H93" s="314"/>
      <c r="I93" s="314"/>
      <c r="J93" s="314"/>
      <c r="K93" s="223">
        <f>SUM(K91:K92)</f>
        <v>22</v>
      </c>
      <c r="L93" s="223">
        <f t="shared" ref="L93:Q93" si="27">SUM(L91:L92)</f>
        <v>6</v>
      </c>
      <c r="M93" s="223">
        <f t="shared" si="27"/>
        <v>9900</v>
      </c>
      <c r="N93" s="223">
        <f t="shared" si="27"/>
        <v>3048</v>
      </c>
      <c r="O93" s="223">
        <f t="shared" si="27"/>
        <v>2180</v>
      </c>
      <c r="P93" s="223">
        <f t="shared" si="27"/>
        <v>104</v>
      </c>
      <c r="Q93" s="223">
        <f t="shared" si="27"/>
        <v>15232</v>
      </c>
      <c r="R93" s="223"/>
    </row>
    <row r="94" spans="1:18" ht="14.25" customHeight="1">
      <c r="A94" s="224" t="s">
        <v>201</v>
      </c>
      <c r="B94" s="224">
        <v>1</v>
      </c>
      <c r="C94" s="71" t="s">
        <v>202</v>
      </c>
      <c r="D94" s="71" t="s">
        <v>51</v>
      </c>
      <c r="E94" s="236">
        <v>1973.07</v>
      </c>
      <c r="F94" s="72" t="s">
        <v>52</v>
      </c>
      <c r="G94" s="71" t="s">
        <v>53</v>
      </c>
      <c r="H94" s="222">
        <v>1650</v>
      </c>
      <c r="I94" s="71" t="s">
        <v>203</v>
      </c>
      <c r="J94" s="214" t="s">
        <v>424</v>
      </c>
      <c r="K94" s="224">
        <v>47</v>
      </c>
      <c r="L94" s="224">
        <v>3</v>
      </c>
      <c r="M94" s="66">
        <v>4950</v>
      </c>
      <c r="N94" s="66">
        <v>1524</v>
      </c>
      <c r="O94" s="66">
        <v>1090</v>
      </c>
      <c r="P94" s="66">
        <v>52</v>
      </c>
      <c r="Q94" s="68">
        <v>7616</v>
      </c>
      <c r="R94" s="316" t="s">
        <v>226</v>
      </c>
    </row>
    <row r="95" spans="1:18">
      <c r="A95" s="224" t="s">
        <v>201</v>
      </c>
      <c r="B95" s="224">
        <v>2</v>
      </c>
      <c r="C95" s="71" t="s">
        <v>204</v>
      </c>
      <c r="D95" s="71" t="s">
        <v>51</v>
      </c>
      <c r="E95" s="236">
        <v>1973.07</v>
      </c>
      <c r="F95" s="72" t="s">
        <v>205</v>
      </c>
      <c r="G95" s="71" t="s">
        <v>53</v>
      </c>
      <c r="H95" s="222">
        <v>1650</v>
      </c>
      <c r="I95" s="71" t="s">
        <v>203</v>
      </c>
      <c r="J95" s="214" t="s">
        <v>424</v>
      </c>
      <c r="K95" s="224">
        <v>47</v>
      </c>
      <c r="L95" s="224">
        <v>3</v>
      </c>
      <c r="M95" s="66">
        <v>4950</v>
      </c>
      <c r="N95" s="66">
        <v>1524</v>
      </c>
      <c r="O95" s="66">
        <v>1090</v>
      </c>
      <c r="P95" s="66">
        <v>52</v>
      </c>
      <c r="Q95" s="68">
        <v>7616</v>
      </c>
      <c r="R95" s="317"/>
    </row>
    <row r="96" spans="1:18">
      <c r="A96" s="224" t="s">
        <v>201</v>
      </c>
      <c r="B96" s="224">
        <v>3</v>
      </c>
      <c r="C96" s="71" t="s">
        <v>206</v>
      </c>
      <c r="D96" s="71" t="s">
        <v>63</v>
      </c>
      <c r="E96" s="236">
        <v>1974.05</v>
      </c>
      <c r="F96" s="72" t="s">
        <v>101</v>
      </c>
      <c r="G96" s="71" t="s">
        <v>53</v>
      </c>
      <c r="H96" s="222">
        <v>1650</v>
      </c>
      <c r="I96" s="71" t="s">
        <v>203</v>
      </c>
      <c r="J96" s="214" t="s">
        <v>424</v>
      </c>
      <c r="K96" s="224">
        <v>47</v>
      </c>
      <c r="L96" s="224">
        <v>3</v>
      </c>
      <c r="M96" s="66">
        <v>4950</v>
      </c>
      <c r="N96" s="66">
        <v>1524</v>
      </c>
      <c r="O96" s="66">
        <v>1090</v>
      </c>
      <c r="P96" s="66">
        <v>52</v>
      </c>
      <c r="Q96" s="68">
        <v>7616</v>
      </c>
      <c r="R96" s="317"/>
    </row>
    <row r="97" spans="1:19">
      <c r="A97" s="224" t="s">
        <v>201</v>
      </c>
      <c r="B97" s="315" t="s">
        <v>60</v>
      </c>
      <c r="C97" s="315"/>
      <c r="D97" s="315"/>
      <c r="E97" s="315"/>
      <c r="F97" s="315"/>
      <c r="G97" s="315"/>
      <c r="H97" s="315"/>
      <c r="I97" s="315"/>
      <c r="J97" s="315"/>
      <c r="K97" s="224">
        <f>SUM(K94:K96)</f>
        <v>141</v>
      </c>
      <c r="L97" s="224">
        <f t="shared" ref="L97:Q97" si="28">SUM(L94:L96)</f>
        <v>9</v>
      </c>
      <c r="M97" s="224">
        <f t="shared" si="28"/>
        <v>14850</v>
      </c>
      <c r="N97" s="224">
        <f t="shared" si="28"/>
        <v>4572</v>
      </c>
      <c r="O97" s="224">
        <f t="shared" si="28"/>
        <v>3270</v>
      </c>
      <c r="P97" s="224">
        <f t="shared" si="28"/>
        <v>156</v>
      </c>
      <c r="Q97" s="224">
        <f t="shared" si="28"/>
        <v>22848</v>
      </c>
      <c r="R97" s="318"/>
    </row>
    <row r="98" spans="1:19">
      <c r="A98" s="73" t="s">
        <v>207</v>
      </c>
      <c r="B98" s="231">
        <v>1</v>
      </c>
      <c r="C98" s="77" t="s">
        <v>210</v>
      </c>
      <c r="D98" s="77" t="s">
        <v>51</v>
      </c>
      <c r="E98" s="8">
        <v>1972.1</v>
      </c>
      <c r="F98" s="78" t="s">
        <v>52</v>
      </c>
      <c r="G98" s="79" t="s">
        <v>211</v>
      </c>
      <c r="H98" s="74">
        <v>1650</v>
      </c>
      <c r="I98" s="77" t="s">
        <v>218</v>
      </c>
      <c r="J98" s="214" t="s">
        <v>424</v>
      </c>
      <c r="K98" s="75">
        <v>9</v>
      </c>
      <c r="L98" s="75">
        <v>3</v>
      </c>
      <c r="M98" s="75">
        <v>4950</v>
      </c>
      <c r="N98" s="75">
        <v>1524</v>
      </c>
      <c r="O98" s="75">
        <v>1090</v>
      </c>
      <c r="P98" s="75">
        <v>52</v>
      </c>
      <c r="Q98" s="75">
        <f t="shared" ref="Q98:Q104" si="29">SUM(M98:P98)</f>
        <v>7616</v>
      </c>
      <c r="R98" s="260"/>
    </row>
    <row r="99" spans="1:19">
      <c r="A99" s="73" t="s">
        <v>207</v>
      </c>
      <c r="B99" s="231">
        <v>2</v>
      </c>
      <c r="C99" s="77" t="s">
        <v>212</v>
      </c>
      <c r="D99" s="77" t="s">
        <v>51</v>
      </c>
      <c r="E99" s="8">
        <v>1976.09</v>
      </c>
      <c r="F99" s="78" t="s">
        <v>52</v>
      </c>
      <c r="G99" s="79" t="s">
        <v>211</v>
      </c>
      <c r="H99" s="74">
        <v>1650</v>
      </c>
      <c r="I99" s="77" t="s">
        <v>218</v>
      </c>
      <c r="J99" s="214" t="s">
        <v>424</v>
      </c>
      <c r="K99" s="75">
        <v>9</v>
      </c>
      <c r="L99" s="75">
        <v>3</v>
      </c>
      <c r="M99" s="75">
        <v>4950</v>
      </c>
      <c r="N99" s="75">
        <v>1524</v>
      </c>
      <c r="O99" s="75">
        <v>1090</v>
      </c>
      <c r="P99" s="75">
        <v>52</v>
      </c>
      <c r="Q99" s="75">
        <f t="shared" si="29"/>
        <v>7616</v>
      </c>
      <c r="R99" s="260"/>
    </row>
    <row r="100" spans="1:19">
      <c r="A100" s="73" t="s">
        <v>207</v>
      </c>
      <c r="B100" s="231">
        <v>3</v>
      </c>
      <c r="C100" s="77" t="s">
        <v>213</v>
      </c>
      <c r="D100" s="77" t="s">
        <v>63</v>
      </c>
      <c r="E100" s="8">
        <v>1968.05</v>
      </c>
      <c r="F100" s="78" t="s">
        <v>52</v>
      </c>
      <c r="G100" s="79" t="s">
        <v>211</v>
      </c>
      <c r="H100" s="74">
        <v>1650</v>
      </c>
      <c r="I100" s="77" t="s">
        <v>218</v>
      </c>
      <c r="J100" s="214" t="s">
        <v>424</v>
      </c>
      <c r="K100" s="75">
        <v>9</v>
      </c>
      <c r="L100" s="75">
        <v>3</v>
      </c>
      <c r="M100" s="75">
        <v>4950</v>
      </c>
      <c r="N100" s="75">
        <v>1524</v>
      </c>
      <c r="O100" s="75">
        <v>1090</v>
      </c>
      <c r="P100" s="75">
        <v>52</v>
      </c>
      <c r="Q100" s="75">
        <f t="shared" si="29"/>
        <v>7616</v>
      </c>
      <c r="R100" s="260"/>
    </row>
    <row r="101" spans="1:19">
      <c r="A101" s="73" t="s">
        <v>207</v>
      </c>
      <c r="B101" s="231">
        <v>4</v>
      </c>
      <c r="C101" s="77" t="s">
        <v>214</v>
      </c>
      <c r="D101" s="77" t="s">
        <v>51</v>
      </c>
      <c r="E101" s="8">
        <v>974.04</v>
      </c>
      <c r="F101" s="78" t="s">
        <v>52</v>
      </c>
      <c r="G101" s="79" t="s">
        <v>211</v>
      </c>
      <c r="H101" s="74">
        <v>1650</v>
      </c>
      <c r="I101" s="77" t="s">
        <v>218</v>
      </c>
      <c r="J101" s="214" t="s">
        <v>424</v>
      </c>
      <c r="K101" s="75">
        <v>9</v>
      </c>
      <c r="L101" s="75">
        <v>3</v>
      </c>
      <c r="M101" s="75">
        <v>4950</v>
      </c>
      <c r="N101" s="75">
        <v>1524</v>
      </c>
      <c r="O101" s="75">
        <v>1090</v>
      </c>
      <c r="P101" s="75">
        <v>52</v>
      </c>
      <c r="Q101" s="75">
        <f t="shared" si="29"/>
        <v>7616</v>
      </c>
      <c r="R101" s="260"/>
    </row>
    <row r="102" spans="1:19">
      <c r="A102" s="73" t="s">
        <v>207</v>
      </c>
      <c r="B102" s="231">
        <v>5</v>
      </c>
      <c r="C102" s="77" t="s">
        <v>215</v>
      </c>
      <c r="D102" s="77" t="s">
        <v>63</v>
      </c>
      <c r="E102" s="8">
        <v>1962.08</v>
      </c>
      <c r="F102" s="78" t="s">
        <v>52</v>
      </c>
      <c r="G102" s="79" t="s">
        <v>211</v>
      </c>
      <c r="H102" s="74">
        <v>1650</v>
      </c>
      <c r="I102" s="77" t="s">
        <v>218</v>
      </c>
      <c r="J102" s="214" t="s">
        <v>424</v>
      </c>
      <c r="K102" s="75">
        <v>9</v>
      </c>
      <c r="L102" s="75">
        <v>3</v>
      </c>
      <c r="M102" s="75">
        <v>4950</v>
      </c>
      <c r="N102" s="75">
        <v>1524</v>
      </c>
      <c r="O102" s="75">
        <v>1090</v>
      </c>
      <c r="P102" s="75">
        <v>52</v>
      </c>
      <c r="Q102" s="75">
        <f t="shared" si="29"/>
        <v>7616</v>
      </c>
      <c r="R102" s="260"/>
    </row>
    <row r="103" spans="1:19">
      <c r="A103" s="73" t="s">
        <v>207</v>
      </c>
      <c r="B103" s="231">
        <v>6</v>
      </c>
      <c r="C103" s="77" t="s">
        <v>216</v>
      </c>
      <c r="D103" s="77" t="s">
        <v>51</v>
      </c>
      <c r="E103" s="8">
        <v>1978.02</v>
      </c>
      <c r="F103" s="78" t="s">
        <v>52</v>
      </c>
      <c r="G103" s="79" t="s">
        <v>211</v>
      </c>
      <c r="H103" s="74">
        <v>1650</v>
      </c>
      <c r="I103" s="77" t="s">
        <v>218</v>
      </c>
      <c r="J103" s="214" t="s">
        <v>424</v>
      </c>
      <c r="K103" s="75">
        <v>9</v>
      </c>
      <c r="L103" s="75">
        <v>3</v>
      </c>
      <c r="M103" s="75">
        <v>4950</v>
      </c>
      <c r="N103" s="75">
        <v>1524</v>
      </c>
      <c r="O103" s="75">
        <v>1090</v>
      </c>
      <c r="P103" s="75">
        <v>52</v>
      </c>
      <c r="Q103" s="75">
        <f t="shared" si="29"/>
        <v>7616</v>
      </c>
      <c r="R103" s="260"/>
    </row>
    <row r="104" spans="1:19">
      <c r="A104" s="73" t="s">
        <v>207</v>
      </c>
      <c r="B104" s="231">
        <v>7</v>
      </c>
      <c r="C104" s="77" t="s">
        <v>217</v>
      </c>
      <c r="D104" s="77" t="s">
        <v>51</v>
      </c>
      <c r="E104" s="8">
        <v>1972.1</v>
      </c>
      <c r="F104" s="78" t="s">
        <v>52</v>
      </c>
      <c r="G104" s="79" t="s">
        <v>211</v>
      </c>
      <c r="H104" s="74">
        <v>1650</v>
      </c>
      <c r="I104" s="77" t="s">
        <v>218</v>
      </c>
      <c r="J104" s="214" t="s">
        <v>424</v>
      </c>
      <c r="K104" s="75">
        <v>9</v>
      </c>
      <c r="L104" s="75">
        <v>3</v>
      </c>
      <c r="M104" s="75">
        <v>4950</v>
      </c>
      <c r="N104" s="75">
        <v>1524</v>
      </c>
      <c r="O104" s="75">
        <v>1090</v>
      </c>
      <c r="P104" s="75">
        <v>52</v>
      </c>
      <c r="Q104" s="75">
        <f t="shared" si="29"/>
        <v>7616</v>
      </c>
      <c r="R104" s="260"/>
      <c r="S104" s="11"/>
    </row>
    <row r="105" spans="1:19">
      <c r="A105" s="73" t="s">
        <v>207</v>
      </c>
      <c r="B105" s="333" t="s">
        <v>60</v>
      </c>
      <c r="C105" s="333"/>
      <c r="D105" s="333"/>
      <c r="E105" s="333"/>
      <c r="F105" s="333"/>
      <c r="G105" s="333"/>
      <c r="H105" s="333"/>
      <c r="I105" s="333"/>
      <c r="J105" s="333"/>
      <c r="K105" s="231">
        <f>SUM(K98:K104)</f>
        <v>63</v>
      </c>
      <c r="L105" s="231">
        <f t="shared" ref="L105:Q105" si="30">SUM(L98:L104)</f>
        <v>21</v>
      </c>
      <c r="M105" s="231">
        <f t="shared" si="30"/>
        <v>34650</v>
      </c>
      <c r="N105" s="231">
        <f t="shared" si="30"/>
        <v>10668</v>
      </c>
      <c r="O105" s="231">
        <f t="shared" si="30"/>
        <v>7630</v>
      </c>
      <c r="P105" s="231">
        <f t="shared" si="30"/>
        <v>364</v>
      </c>
      <c r="Q105" s="231">
        <f t="shared" si="30"/>
        <v>53312</v>
      </c>
      <c r="R105" s="76"/>
    </row>
    <row r="106" spans="1:19">
      <c r="A106" s="12" t="s">
        <v>227</v>
      </c>
      <c r="B106" s="14">
        <v>1</v>
      </c>
      <c r="C106" s="13" t="s">
        <v>229</v>
      </c>
      <c r="D106" s="81" t="s">
        <v>51</v>
      </c>
      <c r="E106" s="247">
        <v>1973.02</v>
      </c>
      <c r="F106" s="85" t="s">
        <v>52</v>
      </c>
      <c r="G106" s="81" t="s">
        <v>53</v>
      </c>
      <c r="H106" s="14">
        <v>1650</v>
      </c>
      <c r="I106" s="13" t="s">
        <v>230</v>
      </c>
      <c r="J106" s="214" t="s">
        <v>424</v>
      </c>
      <c r="K106" s="83">
        <v>18</v>
      </c>
      <c r="L106" s="13">
        <v>3</v>
      </c>
      <c r="M106" s="12">
        <v>4950</v>
      </c>
      <c r="N106" s="84">
        <v>1524</v>
      </c>
      <c r="O106" s="12">
        <v>1090</v>
      </c>
      <c r="P106" s="12">
        <v>52</v>
      </c>
      <c r="Q106" s="82">
        <v>7616</v>
      </c>
      <c r="R106" s="84"/>
    </row>
    <row r="107" spans="1:19">
      <c r="A107" s="12" t="s">
        <v>227</v>
      </c>
      <c r="B107" s="14">
        <v>2</v>
      </c>
      <c r="C107" s="13" t="s">
        <v>241</v>
      </c>
      <c r="D107" s="13" t="s">
        <v>63</v>
      </c>
      <c r="E107" s="248">
        <v>1968.05</v>
      </c>
      <c r="F107" s="13" t="s">
        <v>52</v>
      </c>
      <c r="G107" s="13" t="s">
        <v>53</v>
      </c>
      <c r="H107" s="14">
        <v>1650</v>
      </c>
      <c r="I107" s="13" t="s">
        <v>242</v>
      </c>
      <c r="J107" s="214" t="s">
        <v>424</v>
      </c>
      <c r="K107" s="84">
        <v>13</v>
      </c>
      <c r="L107" s="13">
        <v>3</v>
      </c>
      <c r="M107" s="12">
        <v>4950</v>
      </c>
      <c r="N107" s="84">
        <v>1524</v>
      </c>
      <c r="O107" s="12">
        <v>1090</v>
      </c>
      <c r="P107" s="12">
        <v>52</v>
      </c>
      <c r="Q107" s="82">
        <v>7616</v>
      </c>
      <c r="R107" s="84"/>
    </row>
    <row r="108" spans="1:19">
      <c r="A108" s="12" t="s">
        <v>227</v>
      </c>
      <c r="B108" s="14">
        <v>3</v>
      </c>
      <c r="C108" s="13" t="s">
        <v>246</v>
      </c>
      <c r="D108" s="13" t="s">
        <v>63</v>
      </c>
      <c r="E108" s="248">
        <v>1967.06</v>
      </c>
      <c r="F108" s="13" t="s">
        <v>52</v>
      </c>
      <c r="G108" s="13" t="s">
        <v>53</v>
      </c>
      <c r="H108" s="14">
        <v>1650</v>
      </c>
      <c r="I108" s="13" t="s">
        <v>242</v>
      </c>
      <c r="J108" s="214" t="s">
        <v>424</v>
      </c>
      <c r="K108" s="84">
        <v>13</v>
      </c>
      <c r="L108" s="13">
        <v>3</v>
      </c>
      <c r="M108" s="12">
        <v>4950</v>
      </c>
      <c r="N108" s="84">
        <v>1524</v>
      </c>
      <c r="O108" s="12">
        <v>1090</v>
      </c>
      <c r="P108" s="12">
        <v>52</v>
      </c>
      <c r="Q108" s="82">
        <v>7616</v>
      </c>
      <c r="R108" s="84"/>
    </row>
    <row r="109" spans="1:19">
      <c r="A109" s="12" t="s">
        <v>227</v>
      </c>
      <c r="B109" s="14">
        <v>4</v>
      </c>
      <c r="C109" s="13" t="s">
        <v>249</v>
      </c>
      <c r="D109" s="13" t="s">
        <v>63</v>
      </c>
      <c r="E109" s="248">
        <v>1966.03</v>
      </c>
      <c r="F109" s="13" t="s">
        <v>52</v>
      </c>
      <c r="G109" s="13" t="s">
        <v>53</v>
      </c>
      <c r="H109" s="14">
        <v>1650</v>
      </c>
      <c r="I109" s="13" t="s">
        <v>250</v>
      </c>
      <c r="J109" s="214" t="s">
        <v>424</v>
      </c>
      <c r="K109" s="84">
        <v>13</v>
      </c>
      <c r="L109" s="13">
        <v>3</v>
      </c>
      <c r="M109" s="12">
        <v>4950</v>
      </c>
      <c r="N109" s="84">
        <v>1524</v>
      </c>
      <c r="O109" s="12">
        <v>1090</v>
      </c>
      <c r="P109" s="12">
        <v>52</v>
      </c>
      <c r="Q109" s="82">
        <v>7616</v>
      </c>
      <c r="R109" s="84"/>
    </row>
    <row r="110" spans="1:19">
      <c r="A110" s="12" t="s">
        <v>227</v>
      </c>
      <c r="B110" s="14">
        <v>5</v>
      </c>
      <c r="C110" s="282" t="s">
        <v>228</v>
      </c>
      <c r="D110" s="80" t="s">
        <v>63</v>
      </c>
      <c r="E110" s="247">
        <v>1963.08</v>
      </c>
      <c r="F110" s="81" t="s">
        <v>52</v>
      </c>
      <c r="G110" s="81" t="s">
        <v>53</v>
      </c>
      <c r="H110" s="14">
        <v>1650</v>
      </c>
      <c r="I110" s="81" t="s">
        <v>102</v>
      </c>
      <c r="J110" s="214" t="s">
        <v>424</v>
      </c>
      <c r="K110" s="83">
        <v>22</v>
      </c>
      <c r="L110" s="13">
        <v>3</v>
      </c>
      <c r="M110" s="12">
        <v>4950</v>
      </c>
      <c r="N110" s="84">
        <v>1524</v>
      </c>
      <c r="O110" s="12">
        <v>1090</v>
      </c>
      <c r="P110" s="12">
        <v>52</v>
      </c>
      <c r="Q110" s="82">
        <v>7616</v>
      </c>
      <c r="R110" s="84"/>
    </row>
    <row r="111" spans="1:19">
      <c r="A111" s="12" t="s">
        <v>227</v>
      </c>
      <c r="B111" s="14">
        <v>6</v>
      </c>
      <c r="C111" s="13" t="s">
        <v>254</v>
      </c>
      <c r="D111" s="13" t="s">
        <v>63</v>
      </c>
      <c r="E111" s="248">
        <v>1972.11</v>
      </c>
      <c r="F111" s="13" t="s">
        <v>101</v>
      </c>
      <c r="G111" s="13" t="s">
        <v>53</v>
      </c>
      <c r="H111" s="14">
        <v>1650</v>
      </c>
      <c r="I111" s="13" t="s">
        <v>255</v>
      </c>
      <c r="J111" s="214" t="s">
        <v>424</v>
      </c>
      <c r="K111" s="13">
        <v>9</v>
      </c>
      <c r="L111" s="13">
        <v>3</v>
      </c>
      <c r="M111" s="12">
        <v>4950</v>
      </c>
      <c r="N111" s="84">
        <v>1524</v>
      </c>
      <c r="O111" s="12">
        <v>1090</v>
      </c>
      <c r="P111" s="12">
        <v>52</v>
      </c>
      <c r="Q111" s="82">
        <v>7616</v>
      </c>
      <c r="R111" s="84"/>
    </row>
    <row r="112" spans="1:19">
      <c r="A112" s="12" t="s">
        <v>227</v>
      </c>
      <c r="B112" s="14">
        <v>7</v>
      </c>
      <c r="C112" s="13" t="s">
        <v>235</v>
      </c>
      <c r="D112" s="13" t="s">
        <v>51</v>
      </c>
      <c r="E112" s="248">
        <v>1973.09</v>
      </c>
      <c r="F112" s="85" t="s">
        <v>52</v>
      </c>
      <c r="G112" s="81" t="s">
        <v>53</v>
      </c>
      <c r="H112" s="14">
        <v>1650</v>
      </c>
      <c r="I112" s="13" t="s">
        <v>236</v>
      </c>
      <c r="J112" s="214" t="s">
        <v>424</v>
      </c>
      <c r="K112" s="13">
        <v>20</v>
      </c>
      <c r="L112" s="13">
        <v>3</v>
      </c>
      <c r="M112" s="12">
        <v>4950</v>
      </c>
      <c r="N112" s="84">
        <v>1524</v>
      </c>
      <c r="O112" s="12">
        <v>1090</v>
      </c>
      <c r="P112" s="12">
        <v>52</v>
      </c>
      <c r="Q112" s="82">
        <v>7616</v>
      </c>
      <c r="R112" s="84"/>
    </row>
    <row r="113" spans="1:18">
      <c r="A113" s="12" t="s">
        <v>227</v>
      </c>
      <c r="B113" s="14">
        <v>8</v>
      </c>
      <c r="C113" s="13" t="s">
        <v>247</v>
      </c>
      <c r="D113" s="13" t="s">
        <v>51</v>
      </c>
      <c r="E113" s="248">
        <v>1973.12</v>
      </c>
      <c r="F113" s="13" t="s">
        <v>52</v>
      </c>
      <c r="G113" s="13" t="s">
        <v>53</v>
      </c>
      <c r="H113" s="14">
        <v>1650</v>
      </c>
      <c r="I113" s="13" t="s">
        <v>248</v>
      </c>
      <c r="J113" s="214" t="s">
        <v>424</v>
      </c>
      <c r="K113" s="84">
        <v>13</v>
      </c>
      <c r="L113" s="13">
        <v>3</v>
      </c>
      <c r="M113" s="12">
        <v>4950</v>
      </c>
      <c r="N113" s="84">
        <v>1524</v>
      </c>
      <c r="O113" s="12">
        <v>1090</v>
      </c>
      <c r="P113" s="12">
        <v>52</v>
      </c>
      <c r="Q113" s="82">
        <v>7616</v>
      </c>
      <c r="R113" s="84"/>
    </row>
    <row r="114" spans="1:18">
      <c r="A114" s="12" t="s">
        <v>227</v>
      </c>
      <c r="B114" s="14">
        <v>9</v>
      </c>
      <c r="C114" s="13" t="s">
        <v>244</v>
      </c>
      <c r="D114" s="13" t="s">
        <v>63</v>
      </c>
      <c r="E114" s="248">
        <v>1963.08</v>
      </c>
      <c r="F114" s="13" t="s">
        <v>52</v>
      </c>
      <c r="G114" s="13" t="s">
        <v>53</v>
      </c>
      <c r="H114" s="14">
        <v>1650</v>
      </c>
      <c r="I114" s="13" t="s">
        <v>245</v>
      </c>
      <c r="J114" s="214" t="s">
        <v>424</v>
      </c>
      <c r="K114" s="84">
        <v>13</v>
      </c>
      <c r="L114" s="13">
        <v>3</v>
      </c>
      <c r="M114" s="12">
        <v>4950</v>
      </c>
      <c r="N114" s="84">
        <v>1524</v>
      </c>
      <c r="O114" s="12">
        <v>1090</v>
      </c>
      <c r="P114" s="12">
        <v>52</v>
      </c>
      <c r="Q114" s="82">
        <v>7616</v>
      </c>
      <c r="R114" s="84"/>
    </row>
    <row r="115" spans="1:18">
      <c r="A115" s="12" t="s">
        <v>227</v>
      </c>
      <c r="B115" s="14">
        <v>10</v>
      </c>
      <c r="C115" s="13" t="s">
        <v>239</v>
      </c>
      <c r="D115" s="13" t="s">
        <v>63</v>
      </c>
      <c r="E115" s="248">
        <v>1963.09</v>
      </c>
      <c r="F115" s="13" t="s">
        <v>52</v>
      </c>
      <c r="G115" s="13" t="s">
        <v>53</v>
      </c>
      <c r="H115" s="14">
        <v>1650</v>
      </c>
      <c r="I115" s="13" t="s">
        <v>240</v>
      </c>
      <c r="J115" s="214" t="s">
        <v>424</v>
      </c>
      <c r="K115" s="84">
        <v>13</v>
      </c>
      <c r="L115" s="13">
        <v>3</v>
      </c>
      <c r="M115" s="12">
        <v>4950</v>
      </c>
      <c r="N115" s="84">
        <v>1524</v>
      </c>
      <c r="O115" s="12">
        <v>1090</v>
      </c>
      <c r="P115" s="12">
        <v>52</v>
      </c>
      <c r="Q115" s="82">
        <v>7616</v>
      </c>
      <c r="R115" s="84"/>
    </row>
    <row r="116" spans="1:18">
      <c r="A116" s="12" t="s">
        <v>227</v>
      </c>
      <c r="B116" s="14">
        <v>11</v>
      </c>
      <c r="C116" s="13" t="s">
        <v>243</v>
      </c>
      <c r="D116" s="13" t="s">
        <v>63</v>
      </c>
      <c r="E116" s="248">
        <v>1970.04</v>
      </c>
      <c r="F116" s="13" t="s">
        <v>52</v>
      </c>
      <c r="G116" s="13" t="s">
        <v>53</v>
      </c>
      <c r="H116" s="14">
        <v>1650</v>
      </c>
      <c r="I116" s="13" t="s">
        <v>242</v>
      </c>
      <c r="J116" s="214" t="s">
        <v>424</v>
      </c>
      <c r="K116" s="84">
        <v>13</v>
      </c>
      <c r="L116" s="13">
        <v>3</v>
      </c>
      <c r="M116" s="12">
        <v>4950</v>
      </c>
      <c r="N116" s="84">
        <v>1662</v>
      </c>
      <c r="O116" s="12">
        <v>1090</v>
      </c>
      <c r="P116" s="12">
        <v>62</v>
      </c>
      <c r="Q116" s="82">
        <v>7764</v>
      </c>
      <c r="R116" s="84"/>
    </row>
    <row r="117" spans="1:18">
      <c r="A117" s="12" t="s">
        <v>227</v>
      </c>
      <c r="B117" s="14">
        <v>12</v>
      </c>
      <c r="C117" s="13" t="s">
        <v>251</v>
      </c>
      <c r="D117" s="13" t="s">
        <v>63</v>
      </c>
      <c r="E117" s="248" t="s">
        <v>252</v>
      </c>
      <c r="F117" s="13" t="s">
        <v>52</v>
      </c>
      <c r="G117" s="13" t="s">
        <v>53</v>
      </c>
      <c r="H117" s="14">
        <v>1650</v>
      </c>
      <c r="I117" s="13" t="s">
        <v>253</v>
      </c>
      <c r="J117" s="214" t="s">
        <v>424</v>
      </c>
      <c r="K117" s="84">
        <v>13</v>
      </c>
      <c r="L117" s="13">
        <v>3</v>
      </c>
      <c r="M117" s="12">
        <v>4950</v>
      </c>
      <c r="N117" s="84">
        <v>1524</v>
      </c>
      <c r="O117" s="12">
        <v>1090</v>
      </c>
      <c r="P117" s="12">
        <v>52</v>
      </c>
      <c r="Q117" s="82">
        <v>7616</v>
      </c>
      <c r="R117" s="84"/>
    </row>
    <row r="118" spans="1:18">
      <c r="A118" s="12" t="s">
        <v>227</v>
      </c>
      <c r="B118" s="14">
        <v>13</v>
      </c>
      <c r="C118" s="13" t="s">
        <v>234</v>
      </c>
      <c r="D118" s="13" t="s">
        <v>51</v>
      </c>
      <c r="E118" s="248">
        <v>1972.09</v>
      </c>
      <c r="F118" s="85" t="s">
        <v>52</v>
      </c>
      <c r="G118" s="81" t="s">
        <v>53</v>
      </c>
      <c r="H118" s="14">
        <v>1650</v>
      </c>
      <c r="I118" s="13" t="s">
        <v>136</v>
      </c>
      <c r="J118" s="214" t="s">
        <v>424</v>
      </c>
      <c r="K118" s="13">
        <v>21</v>
      </c>
      <c r="L118" s="13">
        <v>3</v>
      </c>
      <c r="M118" s="12">
        <v>4950</v>
      </c>
      <c r="N118" s="84">
        <v>1524</v>
      </c>
      <c r="O118" s="12">
        <v>1090</v>
      </c>
      <c r="P118" s="12">
        <v>52</v>
      </c>
      <c r="Q118" s="82">
        <v>7616</v>
      </c>
      <c r="R118" s="84"/>
    </row>
    <row r="119" spans="1:18">
      <c r="A119" s="12" t="s">
        <v>227</v>
      </c>
      <c r="B119" s="14">
        <v>14</v>
      </c>
      <c r="C119" s="13" t="s">
        <v>237</v>
      </c>
      <c r="D119" s="13" t="s">
        <v>51</v>
      </c>
      <c r="E119" s="248">
        <v>1977.12</v>
      </c>
      <c r="F119" s="85" t="s">
        <v>52</v>
      </c>
      <c r="G119" s="81" t="s">
        <v>53</v>
      </c>
      <c r="H119" s="14">
        <v>1650</v>
      </c>
      <c r="I119" s="13" t="s">
        <v>238</v>
      </c>
      <c r="J119" s="214" t="s">
        <v>424</v>
      </c>
      <c r="K119" s="13">
        <v>19</v>
      </c>
      <c r="L119" s="13">
        <v>3</v>
      </c>
      <c r="M119" s="12">
        <v>4950</v>
      </c>
      <c r="N119" s="84">
        <v>1524</v>
      </c>
      <c r="O119" s="12">
        <v>1090</v>
      </c>
      <c r="P119" s="12">
        <v>52</v>
      </c>
      <c r="Q119" s="82">
        <v>7616</v>
      </c>
      <c r="R119" s="84"/>
    </row>
    <row r="120" spans="1:18">
      <c r="A120" s="12" t="s">
        <v>227</v>
      </c>
      <c r="B120" s="14">
        <v>15</v>
      </c>
      <c r="C120" s="81" t="s">
        <v>231</v>
      </c>
      <c r="D120" s="81" t="s">
        <v>51</v>
      </c>
      <c r="E120" s="249" t="s">
        <v>232</v>
      </c>
      <c r="F120" s="85" t="s">
        <v>52</v>
      </c>
      <c r="G120" s="81" t="s">
        <v>53</v>
      </c>
      <c r="H120" s="14">
        <v>1650</v>
      </c>
      <c r="I120" s="86" t="s">
        <v>233</v>
      </c>
      <c r="J120" s="214">
        <v>2021.4</v>
      </c>
      <c r="K120" s="83">
        <v>43</v>
      </c>
      <c r="L120" s="13">
        <v>1</v>
      </c>
      <c r="M120" s="12">
        <v>1650</v>
      </c>
      <c r="N120" s="84">
        <v>508</v>
      </c>
      <c r="O120" s="12">
        <v>363</v>
      </c>
      <c r="P120" s="12">
        <v>17</v>
      </c>
      <c r="Q120" s="82">
        <v>2538</v>
      </c>
      <c r="R120" s="84"/>
    </row>
    <row r="121" spans="1:18">
      <c r="A121" s="12" t="s">
        <v>227</v>
      </c>
      <c r="B121" s="313" t="s">
        <v>60</v>
      </c>
      <c r="C121" s="313"/>
      <c r="D121" s="313"/>
      <c r="E121" s="313"/>
      <c r="F121" s="313"/>
      <c r="G121" s="313"/>
      <c r="H121" s="313"/>
      <c r="I121" s="313"/>
      <c r="J121" s="313"/>
      <c r="K121" s="13">
        <f>SUM(K106:K120)</f>
        <v>256</v>
      </c>
      <c r="L121" s="13">
        <f t="shared" ref="L121:Q121" si="31">SUM(L106:L120)</f>
        <v>43</v>
      </c>
      <c r="M121" s="13">
        <f t="shared" si="31"/>
        <v>70950</v>
      </c>
      <c r="N121" s="13">
        <f t="shared" si="31"/>
        <v>21982</v>
      </c>
      <c r="O121" s="13">
        <f t="shared" si="31"/>
        <v>15623</v>
      </c>
      <c r="P121" s="13">
        <f t="shared" si="31"/>
        <v>755</v>
      </c>
      <c r="Q121" s="13">
        <f t="shared" si="31"/>
        <v>109310</v>
      </c>
      <c r="R121" s="13"/>
    </row>
    <row r="122" spans="1:18">
      <c r="A122" s="90" t="s">
        <v>277</v>
      </c>
      <c r="B122" s="283">
        <v>1</v>
      </c>
      <c r="C122" s="218" t="s">
        <v>341</v>
      </c>
      <c r="D122" s="218" t="s">
        <v>63</v>
      </c>
      <c r="E122" s="250" t="s">
        <v>342</v>
      </c>
      <c r="F122" s="51" t="s">
        <v>52</v>
      </c>
      <c r="G122" s="218" t="s">
        <v>56</v>
      </c>
      <c r="H122" s="218">
        <v>1650</v>
      </c>
      <c r="I122" s="218" t="s">
        <v>343</v>
      </c>
      <c r="J122" s="214" t="s">
        <v>424</v>
      </c>
      <c r="K122" s="222">
        <v>42</v>
      </c>
      <c r="L122" s="219">
        <v>3</v>
      </c>
      <c r="M122" s="219">
        <f>L122*1650</f>
        <v>4950</v>
      </c>
      <c r="N122" s="219">
        <v>1524</v>
      </c>
      <c r="O122" s="219">
        <v>1090</v>
      </c>
      <c r="P122" s="219">
        <v>52</v>
      </c>
      <c r="Q122" s="166">
        <f>SUM(M122:P122)</f>
        <v>7616</v>
      </c>
      <c r="R122" s="335" t="s">
        <v>349</v>
      </c>
    </row>
    <row r="123" spans="1:18">
      <c r="A123" s="90" t="s">
        <v>277</v>
      </c>
      <c r="B123" s="283">
        <v>2</v>
      </c>
      <c r="C123" s="218" t="s">
        <v>344</v>
      </c>
      <c r="D123" s="218" t="s">
        <v>63</v>
      </c>
      <c r="E123" s="250" t="s">
        <v>345</v>
      </c>
      <c r="F123" s="51" t="s">
        <v>52</v>
      </c>
      <c r="G123" s="218" t="s">
        <v>56</v>
      </c>
      <c r="H123" s="218">
        <v>1650</v>
      </c>
      <c r="I123" s="218" t="s">
        <v>343</v>
      </c>
      <c r="J123" s="214" t="s">
        <v>424</v>
      </c>
      <c r="K123" s="222">
        <v>42</v>
      </c>
      <c r="L123" s="219">
        <v>3</v>
      </c>
      <c r="M123" s="219">
        <f t="shared" ref="M123:M125" si="32">L123*1650</f>
        <v>4950</v>
      </c>
      <c r="N123" s="219">
        <v>1524</v>
      </c>
      <c r="O123" s="219">
        <v>1090</v>
      </c>
      <c r="P123" s="219">
        <v>52</v>
      </c>
      <c r="Q123" s="166">
        <f>SUM(M123:P123)</f>
        <v>7616</v>
      </c>
      <c r="R123" s="336"/>
    </row>
    <row r="124" spans="1:18">
      <c r="A124" s="90" t="s">
        <v>277</v>
      </c>
      <c r="B124" s="283">
        <v>3</v>
      </c>
      <c r="C124" s="218" t="s">
        <v>346</v>
      </c>
      <c r="D124" s="218" t="s">
        <v>63</v>
      </c>
      <c r="E124" s="250" t="s">
        <v>347</v>
      </c>
      <c r="F124" s="51" t="s">
        <v>52</v>
      </c>
      <c r="G124" s="218" t="s">
        <v>56</v>
      </c>
      <c r="H124" s="218">
        <v>1650</v>
      </c>
      <c r="I124" s="218" t="s">
        <v>343</v>
      </c>
      <c r="J124" s="214" t="s">
        <v>424</v>
      </c>
      <c r="K124" s="222">
        <v>42</v>
      </c>
      <c r="L124" s="219">
        <v>3</v>
      </c>
      <c r="M124" s="219">
        <f t="shared" si="32"/>
        <v>4950</v>
      </c>
      <c r="N124" s="219">
        <v>1524</v>
      </c>
      <c r="O124" s="219">
        <v>1090</v>
      </c>
      <c r="P124" s="219">
        <v>52</v>
      </c>
      <c r="Q124" s="166">
        <f>SUM(M124:P124)</f>
        <v>7616</v>
      </c>
      <c r="R124" s="336"/>
    </row>
    <row r="125" spans="1:18">
      <c r="A125" s="90" t="s">
        <v>277</v>
      </c>
      <c r="B125" s="283">
        <v>4</v>
      </c>
      <c r="C125" s="218" t="s">
        <v>348</v>
      </c>
      <c r="D125" s="218" t="s">
        <v>63</v>
      </c>
      <c r="E125" s="8">
        <v>1965.03</v>
      </c>
      <c r="F125" s="51" t="s">
        <v>52</v>
      </c>
      <c r="G125" s="218" t="s">
        <v>278</v>
      </c>
      <c r="H125" s="218">
        <v>1650</v>
      </c>
      <c r="I125" s="218" t="s">
        <v>343</v>
      </c>
      <c r="J125" s="214" t="s">
        <v>424</v>
      </c>
      <c r="K125" s="222">
        <v>42</v>
      </c>
      <c r="L125" s="219">
        <v>3</v>
      </c>
      <c r="M125" s="219">
        <f t="shared" si="32"/>
        <v>4950</v>
      </c>
      <c r="N125" s="219">
        <v>1524</v>
      </c>
      <c r="O125" s="219">
        <v>1090</v>
      </c>
      <c r="P125" s="219">
        <v>52</v>
      </c>
      <c r="Q125" s="166">
        <f>SUM(M125:P125)</f>
        <v>7616</v>
      </c>
      <c r="R125" s="337"/>
    </row>
    <row r="126" spans="1:18">
      <c r="A126" s="90" t="s">
        <v>277</v>
      </c>
      <c r="B126" s="338" t="s">
        <v>60</v>
      </c>
      <c r="C126" s="338"/>
      <c r="D126" s="338"/>
      <c r="E126" s="338"/>
      <c r="F126" s="338"/>
      <c r="G126" s="338"/>
      <c r="H126" s="338"/>
      <c r="I126" s="338"/>
      <c r="J126" s="338"/>
      <c r="K126" s="233">
        <f>SUM(K122:K125)</f>
        <v>168</v>
      </c>
      <c r="L126" s="233">
        <f t="shared" ref="L126:Q126" si="33">SUM(L122:L125)</f>
        <v>12</v>
      </c>
      <c r="M126" s="233">
        <f t="shared" si="33"/>
        <v>19800</v>
      </c>
      <c r="N126" s="233">
        <f t="shared" si="33"/>
        <v>6096</v>
      </c>
      <c r="O126" s="233">
        <f t="shared" si="33"/>
        <v>4360</v>
      </c>
      <c r="P126" s="233">
        <f t="shared" si="33"/>
        <v>208</v>
      </c>
      <c r="Q126" s="233">
        <f t="shared" si="33"/>
        <v>30464</v>
      </c>
      <c r="R126" s="233"/>
    </row>
    <row r="127" spans="1:18">
      <c r="A127" s="92" t="s">
        <v>286</v>
      </c>
      <c r="B127" s="284">
        <v>1</v>
      </c>
      <c r="C127" s="93" t="s">
        <v>287</v>
      </c>
      <c r="D127" s="93" t="s">
        <v>51</v>
      </c>
      <c r="E127" s="251" t="s">
        <v>175</v>
      </c>
      <c r="F127" s="94" t="s">
        <v>52</v>
      </c>
      <c r="G127" s="93" t="s">
        <v>53</v>
      </c>
      <c r="H127" s="222">
        <v>1650</v>
      </c>
      <c r="I127" s="92" t="s">
        <v>288</v>
      </c>
      <c r="J127" s="194" t="s">
        <v>436</v>
      </c>
      <c r="K127" s="222">
        <v>48</v>
      </c>
      <c r="L127" s="95">
        <v>3</v>
      </c>
      <c r="M127" s="95">
        <v>4950</v>
      </c>
      <c r="N127" s="95">
        <v>1524</v>
      </c>
      <c r="O127" s="95">
        <v>1090</v>
      </c>
      <c r="P127" s="95">
        <v>52</v>
      </c>
      <c r="Q127" s="96">
        <v>7616</v>
      </c>
      <c r="R127" s="92" t="s">
        <v>289</v>
      </c>
    </row>
    <row r="128" spans="1:18">
      <c r="A128" s="92" t="s">
        <v>286</v>
      </c>
      <c r="B128" s="284">
        <v>2</v>
      </c>
      <c r="C128" s="93" t="s">
        <v>290</v>
      </c>
      <c r="D128" s="93" t="s">
        <v>51</v>
      </c>
      <c r="E128" s="251" t="s">
        <v>291</v>
      </c>
      <c r="F128" s="94" t="s">
        <v>52</v>
      </c>
      <c r="G128" s="93" t="s">
        <v>53</v>
      </c>
      <c r="H128" s="222">
        <v>1650</v>
      </c>
      <c r="I128" s="92" t="s">
        <v>292</v>
      </c>
      <c r="J128" s="194" t="s">
        <v>436</v>
      </c>
      <c r="K128" s="222">
        <v>48</v>
      </c>
      <c r="L128" s="95">
        <v>3</v>
      </c>
      <c r="M128" s="95">
        <v>4950</v>
      </c>
      <c r="N128" s="95">
        <v>1524</v>
      </c>
      <c r="O128" s="95">
        <v>1090</v>
      </c>
      <c r="P128" s="95">
        <v>52</v>
      </c>
      <c r="Q128" s="96">
        <v>7616</v>
      </c>
      <c r="R128" s="92" t="s">
        <v>289</v>
      </c>
    </row>
    <row r="129" spans="1:18">
      <c r="A129" s="92" t="s">
        <v>286</v>
      </c>
      <c r="B129" s="284">
        <v>3</v>
      </c>
      <c r="C129" s="285" t="s">
        <v>434</v>
      </c>
      <c r="D129" s="213" t="s">
        <v>427</v>
      </c>
      <c r="E129" s="8">
        <v>1975.02</v>
      </c>
      <c r="F129" s="188" t="s">
        <v>377</v>
      </c>
      <c r="G129" s="189" t="s">
        <v>419</v>
      </c>
      <c r="H129" s="227">
        <v>1650</v>
      </c>
      <c r="I129" s="213" t="s">
        <v>438</v>
      </c>
      <c r="J129" s="194" t="s">
        <v>437</v>
      </c>
      <c r="K129" s="213">
        <v>2</v>
      </c>
      <c r="L129" s="213">
        <v>2</v>
      </c>
      <c r="M129" s="213">
        <v>3300</v>
      </c>
      <c r="N129" s="213">
        <v>1016</v>
      </c>
      <c r="O129" s="213">
        <v>727</v>
      </c>
      <c r="P129" s="213">
        <v>35</v>
      </c>
      <c r="Q129" s="213">
        <f>SUM(M129:P129)</f>
        <v>5078</v>
      </c>
      <c r="R129" s="213"/>
    </row>
    <row r="130" spans="1:18">
      <c r="A130" s="92" t="s">
        <v>286</v>
      </c>
      <c r="B130" s="284">
        <v>4</v>
      </c>
      <c r="C130" s="285" t="s">
        <v>435</v>
      </c>
      <c r="D130" s="213" t="s">
        <v>427</v>
      </c>
      <c r="E130" s="8">
        <v>1974.11</v>
      </c>
      <c r="F130" s="188" t="s">
        <v>377</v>
      </c>
      <c r="G130" s="189" t="s">
        <v>419</v>
      </c>
      <c r="H130" s="227">
        <v>1650</v>
      </c>
      <c r="I130" s="213" t="s">
        <v>438</v>
      </c>
      <c r="J130" s="194" t="s">
        <v>437</v>
      </c>
      <c r="K130" s="213">
        <v>2</v>
      </c>
      <c r="L130" s="213">
        <v>2</v>
      </c>
      <c r="M130" s="213">
        <v>3300</v>
      </c>
      <c r="N130" s="213">
        <v>1016</v>
      </c>
      <c r="O130" s="213">
        <v>727</v>
      </c>
      <c r="P130" s="213">
        <v>35</v>
      </c>
      <c r="Q130" s="213">
        <f>SUM(M130:P130)</f>
        <v>5078</v>
      </c>
      <c r="R130" s="213"/>
    </row>
    <row r="131" spans="1:18">
      <c r="A131" s="92" t="s">
        <v>286</v>
      </c>
      <c r="B131" s="313" t="s">
        <v>60</v>
      </c>
      <c r="C131" s="313"/>
      <c r="D131" s="313"/>
      <c r="E131" s="313"/>
      <c r="F131" s="313"/>
      <c r="G131" s="313"/>
      <c r="H131" s="313"/>
      <c r="I131" s="313"/>
      <c r="J131" s="313"/>
      <c r="K131" s="222">
        <f>SUM(K127:K130)</f>
        <v>100</v>
      </c>
      <c r="L131" s="222">
        <f t="shared" ref="L131:Q131" si="34">SUM(L127:L130)</f>
        <v>10</v>
      </c>
      <c r="M131" s="222">
        <f t="shared" si="34"/>
        <v>16500</v>
      </c>
      <c r="N131" s="222">
        <f t="shared" si="34"/>
        <v>5080</v>
      </c>
      <c r="O131" s="222">
        <f t="shared" si="34"/>
        <v>3634</v>
      </c>
      <c r="P131" s="222">
        <f t="shared" si="34"/>
        <v>174</v>
      </c>
      <c r="Q131" s="222">
        <f t="shared" si="34"/>
        <v>25388</v>
      </c>
      <c r="R131" s="92"/>
    </row>
    <row r="132" spans="1:18">
      <c r="A132" s="92" t="s">
        <v>306</v>
      </c>
      <c r="B132" s="1">
        <v>2</v>
      </c>
      <c r="C132" s="286" t="s">
        <v>350</v>
      </c>
      <c r="D132" s="286" t="s">
        <v>63</v>
      </c>
      <c r="E132" s="252" t="s">
        <v>351</v>
      </c>
      <c r="F132" s="167" t="s">
        <v>52</v>
      </c>
      <c r="G132" s="48" t="s">
        <v>123</v>
      </c>
      <c r="H132" s="48">
        <v>1650</v>
      </c>
      <c r="I132" s="168" t="s">
        <v>352</v>
      </c>
      <c r="J132" s="213" t="s">
        <v>431</v>
      </c>
      <c r="K132" s="218">
        <v>36</v>
      </c>
      <c r="L132" s="218">
        <v>2</v>
      </c>
      <c r="M132" s="218">
        <v>3300</v>
      </c>
      <c r="N132" s="218">
        <v>1016</v>
      </c>
      <c r="O132" s="218">
        <v>3437</v>
      </c>
      <c r="P132" s="218">
        <v>35</v>
      </c>
      <c r="Q132" s="218">
        <v>7788</v>
      </c>
      <c r="R132" s="259" t="s">
        <v>527</v>
      </c>
    </row>
    <row r="133" spans="1:18">
      <c r="A133" s="92" t="s">
        <v>306</v>
      </c>
      <c r="B133" s="334" t="s">
        <v>60</v>
      </c>
      <c r="C133" s="334"/>
      <c r="D133" s="334"/>
      <c r="E133" s="334"/>
      <c r="F133" s="334"/>
      <c r="G133" s="334"/>
      <c r="H133" s="334"/>
      <c r="I133" s="334"/>
      <c r="J133" s="334"/>
      <c r="K133" s="232">
        <f>SUM(K132)</f>
        <v>36</v>
      </c>
      <c r="L133" s="232">
        <f t="shared" ref="L133:Q133" si="35">SUM(L132)</f>
        <v>2</v>
      </c>
      <c r="M133" s="232">
        <f t="shared" si="35"/>
        <v>3300</v>
      </c>
      <c r="N133" s="232">
        <f t="shared" si="35"/>
        <v>1016</v>
      </c>
      <c r="O133" s="232">
        <f t="shared" si="35"/>
        <v>3437</v>
      </c>
      <c r="P133" s="232">
        <f t="shared" si="35"/>
        <v>35</v>
      </c>
      <c r="Q133" s="232">
        <f t="shared" si="35"/>
        <v>7788</v>
      </c>
      <c r="R133" s="232"/>
    </row>
    <row r="134" spans="1:18" ht="17.25" customHeight="1">
      <c r="A134" s="15" t="s">
        <v>311</v>
      </c>
      <c r="B134" s="220">
        <v>1</v>
      </c>
      <c r="C134" s="215" t="s">
        <v>318</v>
      </c>
      <c r="D134" s="215" t="s">
        <v>313</v>
      </c>
      <c r="E134" s="243" t="s">
        <v>319</v>
      </c>
      <c r="F134" s="16" t="s">
        <v>52</v>
      </c>
      <c r="G134" s="17" t="s">
        <v>53</v>
      </c>
      <c r="H134" s="220">
        <v>1650</v>
      </c>
      <c r="I134" s="215" t="s">
        <v>315</v>
      </c>
      <c r="J134" s="214" t="s">
        <v>424</v>
      </c>
      <c r="K134" s="17">
        <v>20</v>
      </c>
      <c r="L134" s="17">
        <v>3</v>
      </c>
      <c r="M134" s="230">
        <f>L134*1650</f>
        <v>4950</v>
      </c>
      <c r="N134" s="15">
        <v>1524</v>
      </c>
      <c r="O134" s="15">
        <v>1090</v>
      </c>
      <c r="P134" s="15">
        <v>52</v>
      </c>
      <c r="Q134" s="15">
        <f>SUM(M134:P134)</f>
        <v>7616</v>
      </c>
      <c r="R134" s="215"/>
    </row>
    <row r="135" spans="1:18" ht="17.25" customHeight="1">
      <c r="A135" s="15" t="s">
        <v>311</v>
      </c>
      <c r="B135" s="220">
        <v>2</v>
      </c>
      <c r="C135" s="214" t="s">
        <v>320</v>
      </c>
      <c r="D135" s="215" t="s">
        <v>321</v>
      </c>
      <c r="E135" s="243" t="s">
        <v>322</v>
      </c>
      <c r="F135" s="16" t="s">
        <v>52</v>
      </c>
      <c r="G135" s="17" t="s">
        <v>53</v>
      </c>
      <c r="H135" s="220">
        <v>1650</v>
      </c>
      <c r="I135" s="215" t="s">
        <v>315</v>
      </c>
      <c r="J135" s="214" t="s">
        <v>424</v>
      </c>
      <c r="K135" s="17">
        <v>20</v>
      </c>
      <c r="L135" s="17">
        <v>3</v>
      </c>
      <c r="M135" s="230">
        <f>L135*1650</f>
        <v>4950</v>
      </c>
      <c r="N135" s="15">
        <v>1524</v>
      </c>
      <c r="O135" s="15">
        <v>1090</v>
      </c>
      <c r="P135" s="15">
        <v>52</v>
      </c>
      <c r="Q135" s="15">
        <f>SUM(M135:P135)</f>
        <v>7616</v>
      </c>
      <c r="R135" s="215"/>
    </row>
    <row r="136" spans="1:18" ht="17.25" customHeight="1">
      <c r="A136" s="15" t="s">
        <v>311</v>
      </c>
      <c r="B136" s="220">
        <v>3</v>
      </c>
      <c r="C136" s="215" t="s">
        <v>316</v>
      </c>
      <c r="D136" s="215" t="s">
        <v>313</v>
      </c>
      <c r="E136" s="243" t="s">
        <v>317</v>
      </c>
      <c r="F136" s="16" t="s">
        <v>52</v>
      </c>
      <c r="G136" s="17" t="s">
        <v>53</v>
      </c>
      <c r="H136" s="220">
        <v>1650</v>
      </c>
      <c r="I136" s="215" t="s">
        <v>315</v>
      </c>
      <c r="J136" s="214" t="s">
        <v>424</v>
      </c>
      <c r="K136" s="17">
        <v>20</v>
      </c>
      <c r="L136" s="17">
        <v>3</v>
      </c>
      <c r="M136" s="230">
        <f>L136*1650</f>
        <v>4950</v>
      </c>
      <c r="N136" s="15">
        <v>1524</v>
      </c>
      <c r="O136" s="15">
        <v>1090</v>
      </c>
      <c r="P136" s="15">
        <v>52</v>
      </c>
      <c r="Q136" s="15">
        <f>SUM(M136:P136)</f>
        <v>7616</v>
      </c>
      <c r="R136" s="215"/>
    </row>
    <row r="137" spans="1:18" ht="17.25" customHeight="1">
      <c r="A137" s="15" t="s">
        <v>311</v>
      </c>
      <c r="B137" s="220">
        <v>4</v>
      </c>
      <c r="C137" s="215" t="s">
        <v>312</v>
      </c>
      <c r="D137" s="215" t="s">
        <v>313</v>
      </c>
      <c r="E137" s="243" t="s">
        <v>314</v>
      </c>
      <c r="F137" s="16" t="s">
        <v>52</v>
      </c>
      <c r="G137" s="17" t="s">
        <v>53</v>
      </c>
      <c r="H137" s="220">
        <v>1650</v>
      </c>
      <c r="I137" s="215" t="s">
        <v>315</v>
      </c>
      <c r="J137" s="214" t="s">
        <v>424</v>
      </c>
      <c r="K137" s="17">
        <v>20</v>
      </c>
      <c r="L137" s="17">
        <v>3</v>
      </c>
      <c r="M137" s="230">
        <f>L137*1650</f>
        <v>4950</v>
      </c>
      <c r="N137" s="15">
        <v>1524</v>
      </c>
      <c r="O137" s="15">
        <v>1090</v>
      </c>
      <c r="P137" s="15">
        <v>52</v>
      </c>
      <c r="Q137" s="15">
        <f>SUM(M137:P137)</f>
        <v>7616</v>
      </c>
      <c r="R137" s="215"/>
    </row>
    <row r="138" spans="1:18" ht="17.25" customHeight="1">
      <c r="A138" s="15" t="s">
        <v>311</v>
      </c>
      <c r="B138" s="220">
        <v>5</v>
      </c>
      <c r="C138" s="75" t="s">
        <v>353</v>
      </c>
      <c r="D138" s="75" t="s">
        <v>321</v>
      </c>
      <c r="E138" s="239">
        <v>1975.12</v>
      </c>
      <c r="F138" s="184" t="s">
        <v>324</v>
      </c>
      <c r="G138" s="181" t="s">
        <v>323</v>
      </c>
      <c r="H138" s="1">
        <v>1650</v>
      </c>
      <c r="I138" s="75" t="s">
        <v>354</v>
      </c>
      <c r="J138" s="214" t="s">
        <v>424</v>
      </c>
      <c r="K138" s="17">
        <v>6</v>
      </c>
      <c r="L138" s="17">
        <v>3</v>
      </c>
      <c r="M138" s="230">
        <f>L138*1650</f>
        <v>4950</v>
      </c>
      <c r="N138" s="15">
        <v>1524</v>
      </c>
      <c r="O138" s="15">
        <v>1090</v>
      </c>
      <c r="P138" s="15">
        <v>52</v>
      </c>
      <c r="Q138" s="15">
        <f>SUM(M138:P138)</f>
        <v>7616</v>
      </c>
      <c r="R138" s="215"/>
    </row>
    <row r="139" spans="1:18">
      <c r="A139" s="15" t="s">
        <v>311</v>
      </c>
      <c r="B139" s="311" t="s">
        <v>60</v>
      </c>
      <c r="C139" s="311"/>
      <c r="D139" s="311"/>
      <c r="E139" s="311"/>
      <c r="F139" s="311"/>
      <c r="G139" s="311"/>
      <c r="H139" s="311"/>
      <c r="I139" s="311"/>
      <c r="J139" s="311"/>
      <c r="K139" s="220">
        <f>SUM(K134:K138)</f>
        <v>86</v>
      </c>
      <c r="L139" s="220">
        <f t="shared" ref="L139:Q139" si="36">SUM(L134:L138)</f>
        <v>15</v>
      </c>
      <c r="M139" s="220">
        <f t="shared" si="36"/>
        <v>24750</v>
      </c>
      <c r="N139" s="220">
        <f t="shared" si="36"/>
        <v>7620</v>
      </c>
      <c r="O139" s="220">
        <f t="shared" si="36"/>
        <v>5450</v>
      </c>
      <c r="P139" s="220">
        <f t="shared" si="36"/>
        <v>260</v>
      </c>
      <c r="Q139" s="220">
        <f t="shared" si="36"/>
        <v>38080</v>
      </c>
      <c r="R139" s="215"/>
    </row>
    <row r="140" spans="1:18">
      <c r="A140" s="219" t="s">
        <v>357</v>
      </c>
      <c r="B140" s="218">
        <v>1</v>
      </c>
      <c r="C140" s="218" t="s">
        <v>358</v>
      </c>
      <c r="D140" s="218" t="s">
        <v>51</v>
      </c>
      <c r="E140" s="8">
        <v>1974.09</v>
      </c>
      <c r="F140" s="51" t="s">
        <v>52</v>
      </c>
      <c r="G140" s="218" t="s">
        <v>53</v>
      </c>
      <c r="H140" s="169">
        <v>1650</v>
      </c>
      <c r="I140" s="218" t="s">
        <v>359</v>
      </c>
      <c r="J140" s="214" t="s">
        <v>424</v>
      </c>
      <c r="K140" s="218">
        <v>35</v>
      </c>
      <c r="L140" s="218">
        <v>3</v>
      </c>
      <c r="M140" s="218">
        <f>L140*1650</f>
        <v>4950</v>
      </c>
      <c r="N140" s="218">
        <v>1524</v>
      </c>
      <c r="O140" s="218">
        <v>1090</v>
      </c>
      <c r="P140" s="218">
        <v>52</v>
      </c>
      <c r="Q140" s="218">
        <f>SUM(M140:P140)</f>
        <v>7616</v>
      </c>
      <c r="R140" s="215"/>
    </row>
    <row r="141" spans="1:18">
      <c r="A141" s="219" t="s">
        <v>357</v>
      </c>
      <c r="B141" s="218">
        <v>2</v>
      </c>
      <c r="C141" s="218" t="s">
        <v>360</v>
      </c>
      <c r="D141" s="218" t="s">
        <v>51</v>
      </c>
      <c r="E141" s="8">
        <v>1976.11</v>
      </c>
      <c r="F141" s="51" t="s">
        <v>52</v>
      </c>
      <c r="G141" s="218" t="s">
        <v>53</v>
      </c>
      <c r="H141" s="169">
        <v>1650</v>
      </c>
      <c r="I141" s="218" t="s">
        <v>359</v>
      </c>
      <c r="J141" s="214" t="s">
        <v>424</v>
      </c>
      <c r="K141" s="218">
        <v>35</v>
      </c>
      <c r="L141" s="218">
        <v>3</v>
      </c>
      <c r="M141" s="218">
        <f t="shared" ref="M141:M147" si="37">L141*1650</f>
        <v>4950</v>
      </c>
      <c r="N141" s="218">
        <v>1524</v>
      </c>
      <c r="O141" s="218">
        <v>1090</v>
      </c>
      <c r="P141" s="218">
        <v>52</v>
      </c>
      <c r="Q141" s="218">
        <f>SUM(M141:P141)</f>
        <v>7616</v>
      </c>
      <c r="R141" s="215"/>
    </row>
    <row r="142" spans="1:18">
      <c r="A142" s="219" t="s">
        <v>357</v>
      </c>
      <c r="B142" s="218">
        <v>3</v>
      </c>
      <c r="C142" s="218" t="s">
        <v>361</v>
      </c>
      <c r="D142" s="218" t="s">
        <v>63</v>
      </c>
      <c r="E142" s="8" t="s">
        <v>362</v>
      </c>
      <c r="F142" s="51" t="s">
        <v>52</v>
      </c>
      <c r="G142" s="218" t="s">
        <v>72</v>
      </c>
      <c r="H142" s="169">
        <v>1650</v>
      </c>
      <c r="I142" s="218" t="s">
        <v>359</v>
      </c>
      <c r="J142" s="214" t="s">
        <v>424</v>
      </c>
      <c r="K142" s="218">
        <v>35</v>
      </c>
      <c r="L142" s="218">
        <v>3</v>
      </c>
      <c r="M142" s="218">
        <f t="shared" si="37"/>
        <v>4950</v>
      </c>
      <c r="N142" s="218">
        <v>1524</v>
      </c>
      <c r="O142" s="218">
        <v>1090</v>
      </c>
      <c r="P142" s="218">
        <v>52</v>
      </c>
      <c r="Q142" s="218">
        <f>SUM(M142:P142)</f>
        <v>7616</v>
      </c>
      <c r="R142" s="215"/>
    </row>
    <row r="143" spans="1:18">
      <c r="A143" s="219" t="s">
        <v>357</v>
      </c>
      <c r="B143" s="220">
        <v>4</v>
      </c>
      <c r="C143" s="75" t="s">
        <v>368</v>
      </c>
      <c r="D143" s="75" t="s">
        <v>313</v>
      </c>
      <c r="E143" s="8">
        <v>1965.08</v>
      </c>
      <c r="F143" s="182" t="s">
        <v>324</v>
      </c>
      <c r="G143" s="185" t="s">
        <v>323</v>
      </c>
      <c r="H143" s="220">
        <v>1650</v>
      </c>
      <c r="I143" s="75" t="s">
        <v>364</v>
      </c>
      <c r="J143" s="214" t="s">
        <v>424</v>
      </c>
      <c r="K143" s="220">
        <v>11</v>
      </c>
      <c r="L143" s="218">
        <v>3</v>
      </c>
      <c r="M143" s="218">
        <f t="shared" si="37"/>
        <v>4950</v>
      </c>
      <c r="N143" s="218">
        <v>1524</v>
      </c>
      <c r="O143" s="218">
        <v>1090</v>
      </c>
      <c r="P143" s="218">
        <v>52</v>
      </c>
      <c r="Q143" s="218">
        <f t="shared" ref="Q143:Q147" si="38">SUM(M143:P143)</f>
        <v>7616</v>
      </c>
      <c r="R143" s="215"/>
    </row>
    <row r="144" spans="1:18">
      <c r="A144" s="219" t="s">
        <v>357</v>
      </c>
      <c r="B144" s="220">
        <v>5</v>
      </c>
      <c r="C144" s="75" t="s">
        <v>365</v>
      </c>
      <c r="D144" s="75" t="s">
        <v>321</v>
      </c>
      <c r="E144" s="8">
        <v>1976.01</v>
      </c>
      <c r="F144" s="182" t="s">
        <v>324</v>
      </c>
      <c r="G144" s="185" t="s">
        <v>323</v>
      </c>
      <c r="H144" s="220">
        <v>1650</v>
      </c>
      <c r="I144" s="75" t="s">
        <v>364</v>
      </c>
      <c r="J144" s="214" t="s">
        <v>424</v>
      </c>
      <c r="K144" s="220">
        <v>11</v>
      </c>
      <c r="L144" s="218">
        <v>3</v>
      </c>
      <c r="M144" s="218">
        <f t="shared" si="37"/>
        <v>4950</v>
      </c>
      <c r="N144" s="218">
        <v>1524</v>
      </c>
      <c r="O144" s="218">
        <v>1090</v>
      </c>
      <c r="P144" s="218">
        <v>52</v>
      </c>
      <c r="Q144" s="218">
        <f t="shared" si="38"/>
        <v>7616</v>
      </c>
      <c r="R144" s="215"/>
    </row>
    <row r="145" spans="1:18">
      <c r="A145" s="219" t="s">
        <v>357</v>
      </c>
      <c r="B145" s="220">
        <v>6</v>
      </c>
      <c r="C145" s="75" t="s">
        <v>366</v>
      </c>
      <c r="D145" s="75" t="s">
        <v>321</v>
      </c>
      <c r="E145" s="8">
        <v>1974.07</v>
      </c>
      <c r="F145" s="182" t="s">
        <v>324</v>
      </c>
      <c r="G145" s="185" t="s">
        <v>323</v>
      </c>
      <c r="H145" s="220">
        <v>1650</v>
      </c>
      <c r="I145" s="75" t="s">
        <v>364</v>
      </c>
      <c r="J145" s="214" t="s">
        <v>424</v>
      </c>
      <c r="K145" s="220">
        <v>11</v>
      </c>
      <c r="L145" s="218">
        <v>3</v>
      </c>
      <c r="M145" s="218">
        <f t="shared" si="37"/>
        <v>4950</v>
      </c>
      <c r="N145" s="218">
        <v>1524</v>
      </c>
      <c r="O145" s="218">
        <v>1090</v>
      </c>
      <c r="P145" s="218">
        <v>52</v>
      </c>
      <c r="Q145" s="218">
        <f t="shared" si="38"/>
        <v>7616</v>
      </c>
      <c r="R145" s="8"/>
    </row>
    <row r="146" spans="1:18">
      <c r="A146" s="219" t="s">
        <v>357</v>
      </c>
      <c r="B146" s="220">
        <v>7</v>
      </c>
      <c r="C146" s="75" t="s">
        <v>363</v>
      </c>
      <c r="D146" s="75" t="s">
        <v>321</v>
      </c>
      <c r="E146" s="8">
        <v>1972.06</v>
      </c>
      <c r="F146" s="182" t="s">
        <v>324</v>
      </c>
      <c r="G146" s="185" t="s">
        <v>323</v>
      </c>
      <c r="H146" s="220">
        <v>1650</v>
      </c>
      <c r="I146" s="75" t="s">
        <v>364</v>
      </c>
      <c r="J146" s="214" t="s">
        <v>424</v>
      </c>
      <c r="K146" s="220">
        <v>11</v>
      </c>
      <c r="L146" s="218">
        <v>3</v>
      </c>
      <c r="M146" s="218">
        <f t="shared" si="37"/>
        <v>4950</v>
      </c>
      <c r="N146" s="218">
        <v>1524</v>
      </c>
      <c r="O146" s="218">
        <v>1090</v>
      </c>
      <c r="P146" s="218">
        <v>52</v>
      </c>
      <c r="Q146" s="218">
        <f t="shared" si="38"/>
        <v>7616</v>
      </c>
      <c r="R146" s="8"/>
    </row>
    <row r="147" spans="1:18">
      <c r="A147" s="219" t="s">
        <v>357</v>
      </c>
      <c r="B147" s="220">
        <v>8</v>
      </c>
      <c r="C147" s="75" t="s">
        <v>367</v>
      </c>
      <c r="D147" s="75" t="s">
        <v>313</v>
      </c>
      <c r="E147" s="8">
        <v>1965.03</v>
      </c>
      <c r="F147" s="182" t="s">
        <v>324</v>
      </c>
      <c r="G147" s="185" t="s">
        <v>323</v>
      </c>
      <c r="H147" s="220">
        <v>1650</v>
      </c>
      <c r="I147" s="75" t="s">
        <v>364</v>
      </c>
      <c r="J147" s="214" t="s">
        <v>424</v>
      </c>
      <c r="K147" s="220">
        <v>11</v>
      </c>
      <c r="L147" s="218">
        <v>3</v>
      </c>
      <c r="M147" s="218">
        <f t="shared" si="37"/>
        <v>4950</v>
      </c>
      <c r="N147" s="218">
        <v>1524</v>
      </c>
      <c r="O147" s="218">
        <v>1090</v>
      </c>
      <c r="P147" s="218">
        <v>52</v>
      </c>
      <c r="Q147" s="218">
        <f t="shared" si="38"/>
        <v>7616</v>
      </c>
      <c r="R147" s="8"/>
    </row>
    <row r="148" spans="1:18">
      <c r="A148" s="219" t="s">
        <v>357</v>
      </c>
      <c r="B148" s="326" t="s">
        <v>60</v>
      </c>
      <c r="C148" s="326"/>
      <c r="D148" s="326"/>
      <c r="E148" s="326"/>
      <c r="F148" s="326"/>
      <c r="G148" s="326"/>
      <c r="H148" s="326"/>
      <c r="I148" s="326"/>
      <c r="J148" s="326"/>
      <c r="K148" s="218">
        <f>SUM(K140:K147)</f>
        <v>160</v>
      </c>
      <c r="L148" s="218">
        <f t="shared" ref="L148:Q148" si="39">SUM(L140:L147)</f>
        <v>24</v>
      </c>
      <c r="M148" s="218">
        <f t="shared" si="39"/>
        <v>39600</v>
      </c>
      <c r="N148" s="218">
        <f t="shared" si="39"/>
        <v>12192</v>
      </c>
      <c r="O148" s="218">
        <f t="shared" si="39"/>
        <v>8720</v>
      </c>
      <c r="P148" s="218">
        <f t="shared" si="39"/>
        <v>416</v>
      </c>
      <c r="Q148" s="218">
        <f t="shared" si="39"/>
        <v>60928</v>
      </c>
      <c r="R148" s="8"/>
    </row>
    <row r="149" spans="1:18" ht="24">
      <c r="A149" s="218" t="s">
        <v>369</v>
      </c>
      <c r="B149" s="218">
        <v>1</v>
      </c>
      <c r="C149" s="218" t="s">
        <v>370</v>
      </c>
      <c r="D149" s="218" t="s">
        <v>321</v>
      </c>
      <c r="E149" s="8">
        <v>1998.1</v>
      </c>
      <c r="F149" s="103" t="s">
        <v>307</v>
      </c>
      <c r="G149" s="102" t="s">
        <v>308</v>
      </c>
      <c r="H149" s="222">
        <v>1650</v>
      </c>
      <c r="I149" s="186" t="s">
        <v>364</v>
      </c>
      <c r="J149" s="213" t="s">
        <v>444</v>
      </c>
      <c r="K149" s="218">
        <v>8</v>
      </c>
      <c r="L149" s="218">
        <v>3</v>
      </c>
      <c r="M149" s="218">
        <f>L149*1650</f>
        <v>4950</v>
      </c>
      <c r="N149" s="218"/>
      <c r="O149" s="218"/>
      <c r="P149" s="218"/>
      <c r="Q149" s="218">
        <f t="shared" ref="Q149" si="40">SUM(M149:P149)</f>
        <v>4950</v>
      </c>
      <c r="R149" s="219"/>
    </row>
    <row r="150" spans="1:18">
      <c r="A150" s="218" t="s">
        <v>369</v>
      </c>
      <c r="B150" s="340" t="s">
        <v>60</v>
      </c>
      <c r="C150" s="340"/>
      <c r="D150" s="340"/>
      <c r="E150" s="340"/>
      <c r="F150" s="340"/>
      <c r="G150" s="340"/>
      <c r="H150" s="340"/>
      <c r="I150" s="340"/>
      <c r="J150" s="340"/>
      <c r="K150" s="218">
        <f>SUM(K149)</f>
        <v>8</v>
      </c>
      <c r="L150" s="218">
        <f t="shared" ref="L150:Q150" si="41">SUM(L149)</f>
        <v>3</v>
      </c>
      <c r="M150" s="218">
        <f t="shared" si="41"/>
        <v>4950</v>
      </c>
      <c r="N150" s="218">
        <f t="shared" si="41"/>
        <v>0</v>
      </c>
      <c r="O150" s="218">
        <f t="shared" si="41"/>
        <v>0</v>
      </c>
      <c r="P150" s="218">
        <f t="shared" si="41"/>
        <v>0</v>
      </c>
      <c r="Q150" s="218">
        <f t="shared" si="41"/>
        <v>4950</v>
      </c>
      <c r="R150" s="218"/>
    </row>
    <row r="151" spans="1:18">
      <c r="A151" s="219" t="s">
        <v>373</v>
      </c>
      <c r="B151" s="218">
        <v>1</v>
      </c>
      <c r="C151" s="218" t="s">
        <v>374</v>
      </c>
      <c r="D151" s="218" t="s">
        <v>51</v>
      </c>
      <c r="E151" s="8">
        <v>1973.09</v>
      </c>
      <c r="F151" s="51" t="s">
        <v>52</v>
      </c>
      <c r="G151" s="218" t="s">
        <v>53</v>
      </c>
      <c r="H151" s="91">
        <v>1650</v>
      </c>
      <c r="I151" s="218" t="s">
        <v>108</v>
      </c>
      <c r="J151" s="2" t="s">
        <v>442</v>
      </c>
      <c r="K151" s="218">
        <v>21</v>
      </c>
      <c r="L151" s="218">
        <v>3</v>
      </c>
      <c r="M151" s="212">
        <f>L151*1650</f>
        <v>4950</v>
      </c>
      <c r="N151" s="213">
        <v>1524</v>
      </c>
      <c r="O151" s="213">
        <v>1090</v>
      </c>
      <c r="P151" s="213">
        <v>52</v>
      </c>
      <c r="Q151" s="30">
        <f>SUM(M151:P151)</f>
        <v>7616</v>
      </c>
      <c r="R151" s="339"/>
    </row>
    <row r="152" spans="1:18">
      <c r="A152" s="219" t="s">
        <v>373</v>
      </c>
      <c r="B152" s="218">
        <v>2</v>
      </c>
      <c r="C152" s="8" t="s">
        <v>375</v>
      </c>
      <c r="D152" s="8" t="s">
        <v>376</v>
      </c>
      <c r="E152" s="8">
        <v>1966.02</v>
      </c>
      <c r="F152" s="188" t="s">
        <v>377</v>
      </c>
      <c r="G152" s="189" t="s">
        <v>378</v>
      </c>
      <c r="H152" s="91">
        <v>1650</v>
      </c>
      <c r="I152" s="8" t="s">
        <v>379</v>
      </c>
      <c r="J152" s="2" t="s">
        <v>442</v>
      </c>
      <c r="K152" s="10">
        <v>3</v>
      </c>
      <c r="L152" s="10">
        <v>3</v>
      </c>
      <c r="M152" s="213">
        <f>L152*1650</f>
        <v>4950</v>
      </c>
      <c r="N152" s="213">
        <v>1524</v>
      </c>
      <c r="O152" s="213">
        <v>1090</v>
      </c>
      <c r="P152" s="213">
        <v>52</v>
      </c>
      <c r="Q152" s="213">
        <f>SUM(M152:P152)</f>
        <v>7616</v>
      </c>
      <c r="R152" s="339"/>
    </row>
    <row r="153" spans="1:18">
      <c r="A153" s="219" t="s">
        <v>373</v>
      </c>
      <c r="B153" s="218">
        <v>3</v>
      </c>
      <c r="C153" s="8" t="s">
        <v>380</v>
      </c>
      <c r="D153" s="8" t="s">
        <v>376</v>
      </c>
      <c r="E153" s="8">
        <v>1964.12</v>
      </c>
      <c r="F153" s="188" t="s">
        <v>377</v>
      </c>
      <c r="G153" s="189" t="s">
        <v>381</v>
      </c>
      <c r="H153" s="91">
        <v>1650</v>
      </c>
      <c r="I153" s="8" t="s">
        <v>382</v>
      </c>
      <c r="J153" s="2" t="s">
        <v>442</v>
      </c>
      <c r="K153" s="10">
        <v>3</v>
      </c>
      <c r="L153" s="10">
        <v>3</v>
      </c>
      <c r="M153" s="213">
        <f t="shared" ref="M153" si="42">L153*1650</f>
        <v>4950</v>
      </c>
      <c r="N153" s="213">
        <v>1524</v>
      </c>
      <c r="O153" s="213">
        <v>1090</v>
      </c>
      <c r="P153" s="213">
        <v>52</v>
      </c>
      <c r="Q153" s="213">
        <f t="shared" ref="Q153:Q154" si="43">SUM(M153:P153)</f>
        <v>7616</v>
      </c>
      <c r="R153" s="339"/>
    </row>
    <row r="154" spans="1:18">
      <c r="A154" s="219" t="s">
        <v>373</v>
      </c>
      <c r="B154" s="218">
        <v>4</v>
      </c>
      <c r="C154" s="8" t="s">
        <v>383</v>
      </c>
      <c r="D154" s="8" t="s">
        <v>376</v>
      </c>
      <c r="E154" s="8">
        <v>1963.05</v>
      </c>
      <c r="F154" s="188" t="s">
        <v>377</v>
      </c>
      <c r="G154" s="189" t="s">
        <v>384</v>
      </c>
      <c r="H154" s="91">
        <v>1650</v>
      </c>
      <c r="I154" s="8" t="s">
        <v>385</v>
      </c>
      <c r="J154" s="2" t="s">
        <v>442</v>
      </c>
      <c r="K154" s="10">
        <v>3</v>
      </c>
      <c r="L154" s="10">
        <v>3</v>
      </c>
      <c r="M154" s="213">
        <f>L154*1650</f>
        <v>4950</v>
      </c>
      <c r="N154" s="213">
        <v>1524</v>
      </c>
      <c r="O154" s="213">
        <v>1090</v>
      </c>
      <c r="P154" s="213">
        <v>52</v>
      </c>
      <c r="Q154" s="213">
        <f t="shared" si="43"/>
        <v>7616</v>
      </c>
      <c r="R154" s="339"/>
    </row>
    <row r="155" spans="1:18">
      <c r="A155" s="219" t="s">
        <v>373</v>
      </c>
      <c r="B155" s="218">
        <v>5</v>
      </c>
      <c r="C155" s="8" t="s">
        <v>439</v>
      </c>
      <c r="D155" s="8" t="s">
        <v>440</v>
      </c>
      <c r="E155" s="239">
        <v>1963.02</v>
      </c>
      <c r="F155" s="188" t="s">
        <v>377</v>
      </c>
      <c r="G155" s="189" t="s">
        <v>419</v>
      </c>
      <c r="H155" s="2">
        <v>1650</v>
      </c>
      <c r="I155" s="213" t="s">
        <v>441</v>
      </c>
      <c r="J155" s="2" t="s">
        <v>442</v>
      </c>
      <c r="K155" s="213">
        <v>3</v>
      </c>
      <c r="L155" s="213">
        <v>3</v>
      </c>
      <c r="M155" s="213">
        <f>L155*1650</f>
        <v>4950</v>
      </c>
      <c r="N155" s="213">
        <v>1524</v>
      </c>
      <c r="O155" s="213">
        <v>1090</v>
      </c>
      <c r="P155" s="213">
        <v>52</v>
      </c>
      <c r="Q155" s="213">
        <v>7616</v>
      </c>
      <c r="R155" s="332"/>
    </row>
    <row r="156" spans="1:18">
      <c r="A156" s="219" t="s">
        <v>373</v>
      </c>
      <c r="B156" s="309" t="s">
        <v>60</v>
      </c>
      <c r="C156" s="309"/>
      <c r="D156" s="309"/>
      <c r="E156" s="309"/>
      <c r="F156" s="309"/>
      <c r="G156" s="309"/>
      <c r="H156" s="309"/>
      <c r="I156" s="309"/>
      <c r="J156" s="309"/>
      <c r="K156" s="222">
        <f>SUM(K151:K155)</f>
        <v>33</v>
      </c>
      <c r="L156" s="222">
        <f t="shared" ref="L156:Q156" si="44">SUM(L151:L155)</f>
        <v>15</v>
      </c>
      <c r="M156" s="222">
        <f t="shared" si="44"/>
        <v>24750</v>
      </c>
      <c r="N156" s="222">
        <f t="shared" si="44"/>
        <v>7620</v>
      </c>
      <c r="O156" s="222">
        <f t="shared" si="44"/>
        <v>5450</v>
      </c>
      <c r="P156" s="222">
        <f t="shared" si="44"/>
        <v>260</v>
      </c>
      <c r="Q156" s="222">
        <f t="shared" si="44"/>
        <v>38080</v>
      </c>
      <c r="R156" s="173"/>
    </row>
    <row r="157" spans="1:18">
      <c r="A157" s="97" t="s">
        <v>295</v>
      </c>
      <c r="B157" s="221">
        <v>1</v>
      </c>
      <c r="C157" s="98" t="s">
        <v>296</v>
      </c>
      <c r="D157" s="98" t="s">
        <v>63</v>
      </c>
      <c r="E157" s="253" t="s">
        <v>297</v>
      </c>
      <c r="F157" s="99" t="s">
        <v>52</v>
      </c>
      <c r="G157" s="98" t="s">
        <v>53</v>
      </c>
      <c r="H157" s="98">
        <v>1650</v>
      </c>
      <c r="I157" s="98" t="s">
        <v>298</v>
      </c>
      <c r="J157" s="2" t="s">
        <v>425</v>
      </c>
      <c r="K157" s="97">
        <v>36</v>
      </c>
      <c r="L157" s="221">
        <v>2</v>
      </c>
      <c r="M157" s="97">
        <v>3300</v>
      </c>
      <c r="N157" s="97">
        <v>1016</v>
      </c>
      <c r="O157" s="97">
        <v>1818</v>
      </c>
      <c r="P157" s="97">
        <v>35</v>
      </c>
      <c r="Q157" s="100">
        <v>6169</v>
      </c>
      <c r="R157" s="328" t="s">
        <v>443</v>
      </c>
    </row>
    <row r="158" spans="1:18" ht="24">
      <c r="A158" s="97" t="s">
        <v>295</v>
      </c>
      <c r="B158" s="221">
        <v>2</v>
      </c>
      <c r="C158" s="98" t="s">
        <v>299</v>
      </c>
      <c r="D158" s="98" t="s">
        <v>51</v>
      </c>
      <c r="E158" s="253" t="s">
        <v>104</v>
      </c>
      <c r="F158" s="99" t="s">
        <v>52</v>
      </c>
      <c r="G158" s="98" t="s">
        <v>53</v>
      </c>
      <c r="H158" s="98">
        <v>1650</v>
      </c>
      <c r="I158" s="98" t="s">
        <v>298</v>
      </c>
      <c r="J158" s="2" t="s">
        <v>425</v>
      </c>
      <c r="K158" s="97">
        <v>36</v>
      </c>
      <c r="L158" s="221">
        <v>2</v>
      </c>
      <c r="M158" s="97">
        <v>3300</v>
      </c>
      <c r="N158" s="97">
        <v>1016</v>
      </c>
      <c r="O158" s="97">
        <v>1818</v>
      </c>
      <c r="P158" s="97">
        <v>35</v>
      </c>
      <c r="Q158" s="100">
        <v>6169</v>
      </c>
      <c r="R158" s="329"/>
    </row>
    <row r="159" spans="1:18">
      <c r="A159" s="97" t="s">
        <v>295</v>
      </c>
      <c r="B159" s="221">
        <v>3</v>
      </c>
      <c r="C159" s="287" t="s">
        <v>300</v>
      </c>
      <c r="D159" s="221" t="s">
        <v>63</v>
      </c>
      <c r="E159" s="254">
        <v>1968.04</v>
      </c>
      <c r="F159" s="99" t="s">
        <v>52</v>
      </c>
      <c r="G159" s="98" t="s">
        <v>53</v>
      </c>
      <c r="H159" s="98">
        <v>1650</v>
      </c>
      <c r="I159" s="221" t="s">
        <v>301</v>
      </c>
      <c r="J159" s="2" t="s">
        <v>421</v>
      </c>
      <c r="K159" s="221">
        <v>24</v>
      </c>
      <c r="L159" s="221">
        <v>3</v>
      </c>
      <c r="M159" s="97">
        <v>4950</v>
      </c>
      <c r="N159" s="97">
        <v>1524</v>
      </c>
      <c r="O159" s="97">
        <v>2181</v>
      </c>
      <c r="P159" s="97">
        <v>52</v>
      </c>
      <c r="Q159" s="100">
        <v>8707</v>
      </c>
      <c r="R159" s="329"/>
    </row>
    <row r="160" spans="1:18">
      <c r="A160" s="97" t="s">
        <v>295</v>
      </c>
      <c r="B160" s="221">
        <v>4</v>
      </c>
      <c r="C160" s="287" t="s">
        <v>302</v>
      </c>
      <c r="D160" s="98" t="s">
        <v>51</v>
      </c>
      <c r="E160" s="254">
        <v>1972.05</v>
      </c>
      <c r="F160" s="99" t="s">
        <v>52</v>
      </c>
      <c r="G160" s="98" t="s">
        <v>53</v>
      </c>
      <c r="H160" s="98">
        <v>1650</v>
      </c>
      <c r="I160" s="221" t="s">
        <v>102</v>
      </c>
      <c r="J160" s="2" t="s">
        <v>421</v>
      </c>
      <c r="K160" s="221">
        <v>21</v>
      </c>
      <c r="L160" s="221">
        <v>3</v>
      </c>
      <c r="M160" s="97">
        <v>4950</v>
      </c>
      <c r="N160" s="97">
        <v>1524</v>
      </c>
      <c r="O160" s="97">
        <v>2181</v>
      </c>
      <c r="P160" s="97">
        <v>52</v>
      </c>
      <c r="Q160" s="100">
        <v>8707</v>
      </c>
      <c r="R160" s="329"/>
    </row>
    <row r="161" spans="1:18">
      <c r="A161" s="97" t="s">
        <v>295</v>
      </c>
      <c r="B161" s="221">
        <v>5</v>
      </c>
      <c r="C161" s="287" t="s">
        <v>303</v>
      </c>
      <c r="D161" s="98" t="s">
        <v>63</v>
      </c>
      <c r="E161" s="254">
        <v>1967.09</v>
      </c>
      <c r="F161" s="99" t="s">
        <v>52</v>
      </c>
      <c r="G161" s="98" t="s">
        <v>53</v>
      </c>
      <c r="H161" s="98">
        <v>1650</v>
      </c>
      <c r="I161" s="221" t="s">
        <v>102</v>
      </c>
      <c r="J161" s="2" t="s">
        <v>421</v>
      </c>
      <c r="K161" s="221">
        <v>21</v>
      </c>
      <c r="L161" s="221">
        <v>3</v>
      </c>
      <c r="M161" s="97">
        <v>4950</v>
      </c>
      <c r="N161" s="97">
        <v>1524</v>
      </c>
      <c r="O161" s="97">
        <v>2181</v>
      </c>
      <c r="P161" s="97">
        <v>52</v>
      </c>
      <c r="Q161" s="100">
        <v>8707</v>
      </c>
      <c r="R161" s="330"/>
    </row>
    <row r="162" spans="1:18">
      <c r="A162" s="97" t="s">
        <v>295</v>
      </c>
      <c r="B162" s="312" t="s">
        <v>60</v>
      </c>
      <c r="C162" s="312"/>
      <c r="D162" s="312"/>
      <c r="E162" s="312"/>
      <c r="F162" s="312"/>
      <c r="G162" s="312"/>
      <c r="H162" s="312"/>
      <c r="I162" s="312"/>
      <c r="J162" s="312"/>
      <c r="K162" s="97">
        <f>SUM(K157:K161)</f>
        <v>138</v>
      </c>
      <c r="L162" s="97">
        <f t="shared" ref="L162:Q162" si="45">SUM(L157:L161)</f>
        <v>13</v>
      </c>
      <c r="M162" s="97">
        <f t="shared" si="45"/>
        <v>21450</v>
      </c>
      <c r="N162" s="97">
        <f t="shared" si="45"/>
        <v>6604</v>
      </c>
      <c r="O162" s="97">
        <f t="shared" si="45"/>
        <v>10179</v>
      </c>
      <c r="P162" s="97">
        <f t="shared" si="45"/>
        <v>226</v>
      </c>
      <c r="Q162" s="97">
        <f t="shared" si="45"/>
        <v>38459</v>
      </c>
      <c r="R162" s="101"/>
    </row>
    <row r="163" spans="1:18">
      <c r="A163" s="87" t="s">
        <v>258</v>
      </c>
      <c r="B163" s="222">
        <v>1</v>
      </c>
      <c r="C163" s="88" t="s">
        <v>259</v>
      </c>
      <c r="D163" s="88" t="s">
        <v>63</v>
      </c>
      <c r="E163" s="236">
        <v>1965.03</v>
      </c>
      <c r="F163" s="190" t="s">
        <v>52</v>
      </c>
      <c r="G163" s="88" t="s">
        <v>116</v>
      </c>
      <c r="H163" s="222">
        <v>1650</v>
      </c>
      <c r="I163" s="88" t="s">
        <v>260</v>
      </c>
      <c r="J163" s="2" t="s">
        <v>421</v>
      </c>
      <c r="K163" s="222">
        <v>44</v>
      </c>
      <c r="L163" s="87">
        <v>3</v>
      </c>
      <c r="M163" s="87">
        <v>4950</v>
      </c>
      <c r="N163" s="87">
        <v>1876</v>
      </c>
      <c r="O163" s="87">
        <v>1090</v>
      </c>
      <c r="P163" s="87">
        <v>70</v>
      </c>
      <c r="Q163" s="89">
        <f>SUM(M163:P163)</f>
        <v>7986</v>
      </c>
      <c r="R163" s="88"/>
    </row>
    <row r="164" spans="1:18">
      <c r="A164" s="87" t="s">
        <v>258</v>
      </c>
      <c r="B164" s="222">
        <v>2</v>
      </c>
      <c r="C164" s="88" t="s">
        <v>261</v>
      </c>
      <c r="D164" s="88" t="s">
        <v>51</v>
      </c>
      <c r="E164" s="236">
        <v>1973.03</v>
      </c>
      <c r="F164" s="190" t="s">
        <v>52</v>
      </c>
      <c r="G164" s="88" t="s">
        <v>116</v>
      </c>
      <c r="H164" s="222">
        <v>1650</v>
      </c>
      <c r="I164" s="88" t="s">
        <v>262</v>
      </c>
      <c r="J164" s="2" t="s">
        <v>421</v>
      </c>
      <c r="K164" s="222">
        <v>40</v>
      </c>
      <c r="L164" s="87">
        <v>3</v>
      </c>
      <c r="M164" s="87">
        <v>4950</v>
      </c>
      <c r="N164" s="87">
        <v>1876</v>
      </c>
      <c r="O164" s="87">
        <v>1090</v>
      </c>
      <c r="P164" s="87">
        <v>70</v>
      </c>
      <c r="Q164" s="89">
        <v>7986</v>
      </c>
      <c r="R164" s="88"/>
    </row>
    <row r="165" spans="1:18" ht="24">
      <c r="A165" s="87" t="s">
        <v>258</v>
      </c>
      <c r="B165" s="222">
        <v>3</v>
      </c>
      <c r="C165" s="88" t="s">
        <v>265</v>
      </c>
      <c r="D165" s="88" t="s">
        <v>51</v>
      </c>
      <c r="E165" s="236" t="s">
        <v>266</v>
      </c>
      <c r="F165" s="190" t="s">
        <v>52</v>
      </c>
      <c r="G165" s="88" t="s">
        <v>147</v>
      </c>
      <c r="H165" s="222">
        <v>1650</v>
      </c>
      <c r="I165" s="88" t="s">
        <v>267</v>
      </c>
      <c r="J165" s="2" t="s">
        <v>421</v>
      </c>
      <c r="K165" s="222">
        <v>42</v>
      </c>
      <c r="L165" s="87">
        <v>3</v>
      </c>
      <c r="M165" s="87">
        <v>4950</v>
      </c>
      <c r="N165" s="87">
        <v>1876</v>
      </c>
      <c r="O165" s="87">
        <v>1090</v>
      </c>
      <c r="P165" s="87">
        <v>70</v>
      </c>
      <c r="Q165" s="89">
        <v>7986</v>
      </c>
      <c r="R165" s="88"/>
    </row>
    <row r="166" spans="1:18">
      <c r="A166" s="87" t="s">
        <v>258</v>
      </c>
      <c r="B166" s="222">
        <v>4</v>
      </c>
      <c r="C166" s="88" t="s">
        <v>263</v>
      </c>
      <c r="D166" s="88" t="s">
        <v>51</v>
      </c>
      <c r="E166" s="255">
        <v>1971.11</v>
      </c>
      <c r="F166" s="190" t="s">
        <v>52</v>
      </c>
      <c r="G166" s="88" t="s">
        <v>116</v>
      </c>
      <c r="H166" s="222">
        <v>1650</v>
      </c>
      <c r="I166" s="88" t="s">
        <v>264</v>
      </c>
      <c r="J166" s="2" t="s">
        <v>421</v>
      </c>
      <c r="K166" s="222">
        <v>17</v>
      </c>
      <c r="L166" s="87">
        <v>3</v>
      </c>
      <c r="M166" s="87">
        <v>4950</v>
      </c>
      <c r="N166" s="87">
        <v>1876</v>
      </c>
      <c r="O166" s="87">
        <v>1090</v>
      </c>
      <c r="P166" s="87">
        <v>70</v>
      </c>
      <c r="Q166" s="89">
        <v>7986</v>
      </c>
      <c r="R166" s="88"/>
    </row>
    <row r="167" spans="1:18">
      <c r="A167" s="87" t="s">
        <v>258</v>
      </c>
      <c r="B167" s="222">
        <v>5</v>
      </c>
      <c r="C167" s="88" t="s">
        <v>273</v>
      </c>
      <c r="D167" s="88" t="s">
        <v>51</v>
      </c>
      <c r="E167" s="255">
        <v>1973.11</v>
      </c>
      <c r="F167" s="190" t="s">
        <v>52</v>
      </c>
      <c r="G167" s="88" t="s">
        <v>53</v>
      </c>
      <c r="H167" s="222">
        <v>1650</v>
      </c>
      <c r="I167" s="88" t="s">
        <v>274</v>
      </c>
      <c r="J167" s="2" t="s">
        <v>421</v>
      </c>
      <c r="K167" s="88">
        <v>8</v>
      </c>
      <c r="L167" s="88">
        <v>3</v>
      </c>
      <c r="M167" s="87">
        <v>4950</v>
      </c>
      <c r="N167" s="87">
        <v>1876</v>
      </c>
      <c r="O167" s="87">
        <v>1090</v>
      </c>
      <c r="P167" s="87">
        <v>70</v>
      </c>
      <c r="Q167" s="89">
        <v>7986</v>
      </c>
      <c r="R167" s="88"/>
    </row>
    <row r="168" spans="1:18">
      <c r="A168" s="87" t="s">
        <v>258</v>
      </c>
      <c r="B168" s="222">
        <v>6</v>
      </c>
      <c r="C168" s="88" t="s">
        <v>268</v>
      </c>
      <c r="D168" s="88" t="s">
        <v>51</v>
      </c>
      <c r="E168" s="255">
        <v>1978.04</v>
      </c>
      <c r="F168" s="190" t="s">
        <v>52</v>
      </c>
      <c r="G168" s="88" t="s">
        <v>53</v>
      </c>
      <c r="H168" s="222">
        <v>1650</v>
      </c>
      <c r="I168" s="88" t="s">
        <v>269</v>
      </c>
      <c r="J168" s="2" t="s">
        <v>421</v>
      </c>
      <c r="K168" s="88">
        <v>15</v>
      </c>
      <c r="L168" s="88">
        <v>3</v>
      </c>
      <c r="M168" s="87">
        <v>4950</v>
      </c>
      <c r="N168" s="87">
        <v>1876</v>
      </c>
      <c r="O168" s="87">
        <v>1090</v>
      </c>
      <c r="P168" s="87">
        <v>70</v>
      </c>
      <c r="Q168" s="89">
        <v>7986</v>
      </c>
      <c r="R168" s="88"/>
    </row>
    <row r="169" spans="1:18">
      <c r="A169" s="87" t="s">
        <v>258</v>
      </c>
      <c r="B169" s="222">
        <v>7</v>
      </c>
      <c r="C169" s="191" t="s">
        <v>270</v>
      </c>
      <c r="D169" s="191" t="s">
        <v>51</v>
      </c>
      <c r="E169" s="256" t="s">
        <v>271</v>
      </c>
      <c r="F169" s="192" t="s">
        <v>52</v>
      </c>
      <c r="G169" s="191" t="s">
        <v>53</v>
      </c>
      <c r="H169" s="88">
        <v>1650</v>
      </c>
      <c r="I169" s="191" t="s">
        <v>272</v>
      </c>
      <c r="J169" s="2" t="s">
        <v>421</v>
      </c>
      <c r="K169" s="88">
        <v>12</v>
      </c>
      <c r="L169" s="88">
        <v>3</v>
      </c>
      <c r="M169" s="87">
        <v>4950</v>
      </c>
      <c r="N169" s="87">
        <v>1876</v>
      </c>
      <c r="O169" s="87">
        <v>1090</v>
      </c>
      <c r="P169" s="87">
        <v>70</v>
      </c>
      <c r="Q169" s="89">
        <v>7986</v>
      </c>
      <c r="R169" s="88"/>
    </row>
    <row r="170" spans="1:18">
      <c r="A170" s="87" t="s">
        <v>258</v>
      </c>
      <c r="B170" s="313" t="s">
        <v>60</v>
      </c>
      <c r="C170" s="313"/>
      <c r="D170" s="313"/>
      <c r="E170" s="313"/>
      <c r="F170" s="313"/>
      <c r="G170" s="313"/>
      <c r="H170" s="313"/>
      <c r="I170" s="313"/>
      <c r="J170" s="313"/>
      <c r="K170" s="222">
        <f>SUM(K163:K169)</f>
        <v>178</v>
      </c>
      <c r="L170" s="222">
        <f t="shared" ref="L170:Q170" si="46">SUM(L163:L169)</f>
        <v>21</v>
      </c>
      <c r="M170" s="222">
        <f t="shared" si="46"/>
        <v>34650</v>
      </c>
      <c r="N170" s="222">
        <f t="shared" si="46"/>
        <v>13132</v>
      </c>
      <c r="O170" s="222">
        <f t="shared" si="46"/>
        <v>7630</v>
      </c>
      <c r="P170" s="222">
        <f t="shared" si="46"/>
        <v>490</v>
      </c>
      <c r="Q170" s="222">
        <f t="shared" si="46"/>
        <v>55902</v>
      </c>
      <c r="R170" s="88"/>
    </row>
    <row r="171" spans="1:18">
      <c r="A171" s="212" t="s">
        <v>112</v>
      </c>
      <c r="B171" s="212">
        <v>1</v>
      </c>
      <c r="C171" s="213" t="s">
        <v>113</v>
      </c>
      <c r="D171" s="213" t="s">
        <v>63</v>
      </c>
      <c r="E171" s="187" t="s">
        <v>114</v>
      </c>
      <c r="F171" s="29" t="s">
        <v>52</v>
      </c>
      <c r="G171" s="213" t="s">
        <v>53</v>
      </c>
      <c r="H171" s="227">
        <v>1650</v>
      </c>
      <c r="I171" s="213" t="s">
        <v>115</v>
      </c>
      <c r="J171" s="213" t="s">
        <v>397</v>
      </c>
      <c r="K171" s="227">
        <v>27</v>
      </c>
      <c r="L171" s="212">
        <v>3</v>
      </c>
      <c r="M171" s="212">
        <f>L171*1650</f>
        <v>4950</v>
      </c>
      <c r="N171" s="212">
        <v>1524</v>
      </c>
      <c r="O171" s="212">
        <v>1090</v>
      </c>
      <c r="P171" s="212">
        <v>52</v>
      </c>
      <c r="Q171" s="33">
        <f>SUM(M171:P171)</f>
        <v>7616</v>
      </c>
      <c r="R171" s="331"/>
    </row>
    <row r="172" spans="1:18">
      <c r="A172" s="212" t="s">
        <v>112</v>
      </c>
      <c r="B172" s="305" t="s">
        <v>60</v>
      </c>
      <c r="C172" s="305"/>
      <c r="D172" s="305"/>
      <c r="E172" s="305"/>
      <c r="F172" s="305"/>
      <c r="G172" s="305"/>
      <c r="H172" s="305"/>
      <c r="I172" s="305"/>
      <c r="J172" s="305"/>
      <c r="K172" s="227">
        <f>SUM(K171)</f>
        <v>27</v>
      </c>
      <c r="L172" s="227">
        <f t="shared" ref="L172:Q172" si="47">SUM(L171)</f>
        <v>3</v>
      </c>
      <c r="M172" s="227">
        <f t="shared" si="47"/>
        <v>4950</v>
      </c>
      <c r="N172" s="227">
        <f t="shared" si="47"/>
        <v>1524</v>
      </c>
      <c r="O172" s="227">
        <f t="shared" si="47"/>
        <v>1090</v>
      </c>
      <c r="P172" s="227">
        <f t="shared" si="47"/>
        <v>52</v>
      </c>
      <c r="Q172" s="227">
        <f t="shared" si="47"/>
        <v>7616</v>
      </c>
      <c r="R172" s="332"/>
    </row>
    <row r="173" spans="1:18" ht="22.5">
      <c r="A173" s="213" t="s">
        <v>388</v>
      </c>
      <c r="B173" s="212">
        <v>1</v>
      </c>
      <c r="C173" s="212" t="s">
        <v>471</v>
      </c>
      <c r="D173" s="212" t="s">
        <v>376</v>
      </c>
      <c r="E173" s="187" t="s">
        <v>472</v>
      </c>
      <c r="F173" s="212" t="s">
        <v>404</v>
      </c>
      <c r="G173" s="212" t="s">
        <v>378</v>
      </c>
      <c r="H173" s="212">
        <v>1650</v>
      </c>
      <c r="I173" s="212" t="s">
        <v>473</v>
      </c>
      <c r="J173" s="213" t="s">
        <v>397</v>
      </c>
      <c r="K173" s="227">
        <v>5</v>
      </c>
      <c r="L173" s="227">
        <v>3</v>
      </c>
      <c r="M173" s="212">
        <f t="shared" ref="M173:M174" si="48">L173*1650</f>
        <v>4950</v>
      </c>
      <c r="N173" s="227">
        <v>1524</v>
      </c>
      <c r="O173" s="227">
        <v>1564</v>
      </c>
      <c r="P173" s="227">
        <v>52</v>
      </c>
      <c r="Q173" s="33">
        <f t="shared" ref="Q173:Q174" si="49">SUM(M173:P173)</f>
        <v>8090</v>
      </c>
      <c r="R173" s="204" t="s">
        <v>485</v>
      </c>
    </row>
    <row r="174" spans="1:18" ht="14.25" customHeight="1">
      <c r="A174" s="213" t="s">
        <v>388</v>
      </c>
      <c r="B174" s="205">
        <v>2</v>
      </c>
      <c r="C174" s="213" t="s">
        <v>474</v>
      </c>
      <c r="D174" s="213" t="s">
        <v>376</v>
      </c>
      <c r="E174" s="187" t="s">
        <v>475</v>
      </c>
      <c r="F174" s="188" t="s">
        <v>404</v>
      </c>
      <c r="G174" s="188" t="s">
        <v>378</v>
      </c>
      <c r="H174" s="213">
        <v>1650</v>
      </c>
      <c r="I174" s="213" t="s">
        <v>476</v>
      </c>
      <c r="J174" s="213" t="s">
        <v>397</v>
      </c>
      <c r="K174" s="212">
        <v>9</v>
      </c>
      <c r="L174" s="227">
        <v>3</v>
      </c>
      <c r="M174" s="212">
        <f t="shared" si="48"/>
        <v>4950</v>
      </c>
      <c r="N174" s="205">
        <v>1524</v>
      </c>
      <c r="O174" s="205">
        <v>2181</v>
      </c>
      <c r="P174" s="205">
        <v>52</v>
      </c>
      <c r="Q174" s="33">
        <f t="shared" si="49"/>
        <v>8707</v>
      </c>
      <c r="R174" s="305" t="s">
        <v>480</v>
      </c>
    </row>
    <row r="175" spans="1:18">
      <c r="A175" s="213" t="s">
        <v>388</v>
      </c>
      <c r="B175" s="212">
        <v>3</v>
      </c>
      <c r="C175" s="213" t="s">
        <v>390</v>
      </c>
      <c r="D175" s="213" t="s">
        <v>63</v>
      </c>
      <c r="E175" s="187">
        <v>1964.08</v>
      </c>
      <c r="F175" s="206" t="s">
        <v>52</v>
      </c>
      <c r="G175" s="28" t="s">
        <v>53</v>
      </c>
      <c r="H175" s="213">
        <v>1650</v>
      </c>
      <c r="I175" s="213" t="s">
        <v>108</v>
      </c>
      <c r="J175" s="213" t="s">
        <v>397</v>
      </c>
      <c r="K175" s="205">
        <v>27</v>
      </c>
      <c r="L175" s="227">
        <v>3</v>
      </c>
      <c r="M175" s="212">
        <f t="shared" ref="M175:M179" si="50">L175*1650</f>
        <v>4950</v>
      </c>
      <c r="N175" s="205">
        <v>1662</v>
      </c>
      <c r="O175" s="205">
        <v>2181</v>
      </c>
      <c r="P175" s="205">
        <v>62</v>
      </c>
      <c r="Q175" s="33">
        <f t="shared" ref="Q175:Q179" si="51">SUM(M175:P175)</f>
        <v>8855</v>
      </c>
      <c r="R175" s="305"/>
    </row>
    <row r="176" spans="1:18">
      <c r="A176" s="213" t="s">
        <v>388</v>
      </c>
      <c r="B176" s="205">
        <v>4</v>
      </c>
      <c r="C176" s="213" t="s">
        <v>392</v>
      </c>
      <c r="D176" s="213" t="s">
        <v>63</v>
      </c>
      <c r="E176" s="187" t="s">
        <v>477</v>
      </c>
      <c r="F176" s="213" t="s">
        <v>52</v>
      </c>
      <c r="G176" s="28" t="s">
        <v>53</v>
      </c>
      <c r="H176" s="213">
        <v>1650</v>
      </c>
      <c r="I176" s="213" t="s">
        <v>478</v>
      </c>
      <c r="J176" s="213" t="s">
        <v>397</v>
      </c>
      <c r="K176" s="212">
        <v>31</v>
      </c>
      <c r="L176" s="227">
        <v>3</v>
      </c>
      <c r="M176" s="212">
        <f t="shared" si="50"/>
        <v>4950</v>
      </c>
      <c r="N176" s="205">
        <v>1524</v>
      </c>
      <c r="O176" s="205">
        <v>2181</v>
      </c>
      <c r="P176" s="205">
        <v>52</v>
      </c>
      <c r="Q176" s="33">
        <f t="shared" si="51"/>
        <v>8707</v>
      </c>
      <c r="R176" s="305"/>
    </row>
    <row r="177" spans="1:18">
      <c r="A177" s="213" t="s">
        <v>388</v>
      </c>
      <c r="B177" s="212">
        <v>5</v>
      </c>
      <c r="C177" s="213" t="s">
        <v>391</v>
      </c>
      <c r="D177" s="213" t="s">
        <v>63</v>
      </c>
      <c r="E177" s="187" t="s">
        <v>479</v>
      </c>
      <c r="F177" s="206" t="s">
        <v>52</v>
      </c>
      <c r="G177" s="28" t="s">
        <v>53</v>
      </c>
      <c r="H177" s="213">
        <v>1650</v>
      </c>
      <c r="I177" s="213" t="s">
        <v>108</v>
      </c>
      <c r="J177" s="213" t="s">
        <v>397</v>
      </c>
      <c r="K177" s="205">
        <v>27</v>
      </c>
      <c r="L177" s="227">
        <v>3</v>
      </c>
      <c r="M177" s="212">
        <f t="shared" si="50"/>
        <v>4950</v>
      </c>
      <c r="N177" s="205">
        <v>1524</v>
      </c>
      <c r="O177" s="205">
        <v>2181</v>
      </c>
      <c r="P177" s="205">
        <v>52</v>
      </c>
      <c r="Q177" s="33">
        <f t="shared" si="51"/>
        <v>8707</v>
      </c>
      <c r="R177" s="305"/>
    </row>
    <row r="178" spans="1:18">
      <c r="A178" s="213" t="s">
        <v>388</v>
      </c>
      <c r="B178" s="205">
        <v>6</v>
      </c>
      <c r="C178" s="213" t="s">
        <v>389</v>
      </c>
      <c r="D178" s="213" t="s">
        <v>63</v>
      </c>
      <c r="E178" s="187">
        <v>1968.12</v>
      </c>
      <c r="F178" s="206" t="s">
        <v>52</v>
      </c>
      <c r="G178" s="28" t="s">
        <v>53</v>
      </c>
      <c r="H178" s="213">
        <v>1650</v>
      </c>
      <c r="I178" s="213" t="s">
        <v>108</v>
      </c>
      <c r="J178" s="213" t="s">
        <v>397</v>
      </c>
      <c r="K178" s="205">
        <v>26</v>
      </c>
      <c r="L178" s="227">
        <v>3</v>
      </c>
      <c r="M178" s="212">
        <f t="shared" si="50"/>
        <v>4950</v>
      </c>
      <c r="N178" s="205">
        <v>1524</v>
      </c>
      <c r="O178" s="205">
        <v>2181</v>
      </c>
      <c r="P178" s="205">
        <v>52</v>
      </c>
      <c r="Q178" s="33">
        <f t="shared" si="51"/>
        <v>8707</v>
      </c>
      <c r="R178" s="305"/>
    </row>
    <row r="179" spans="1:18">
      <c r="A179" s="213" t="s">
        <v>388</v>
      </c>
      <c r="B179" s="212">
        <v>7</v>
      </c>
      <c r="C179" s="213" t="s">
        <v>393</v>
      </c>
      <c r="D179" s="213" t="s">
        <v>63</v>
      </c>
      <c r="E179" s="187">
        <v>1968.04</v>
      </c>
      <c r="F179" s="29" t="s">
        <v>52</v>
      </c>
      <c r="G179" s="213" t="s">
        <v>53</v>
      </c>
      <c r="H179" s="213">
        <v>1650</v>
      </c>
      <c r="I179" s="213" t="s">
        <v>394</v>
      </c>
      <c r="J179" s="213" t="s">
        <v>397</v>
      </c>
      <c r="K179" s="213">
        <v>20</v>
      </c>
      <c r="L179" s="227">
        <v>3</v>
      </c>
      <c r="M179" s="212">
        <f t="shared" si="50"/>
        <v>4950</v>
      </c>
      <c r="N179" s="205">
        <v>1524</v>
      </c>
      <c r="O179" s="205">
        <v>2181</v>
      </c>
      <c r="P179" s="205">
        <v>52</v>
      </c>
      <c r="Q179" s="33">
        <f t="shared" si="51"/>
        <v>8707</v>
      </c>
      <c r="R179" s="305"/>
    </row>
    <row r="180" spans="1:18">
      <c r="A180" s="213" t="s">
        <v>388</v>
      </c>
      <c r="B180" s="306" t="s">
        <v>60</v>
      </c>
      <c r="C180" s="306"/>
      <c r="D180" s="306"/>
      <c r="E180" s="306"/>
      <c r="F180" s="306"/>
      <c r="G180" s="306"/>
      <c r="H180" s="306"/>
      <c r="I180" s="306"/>
      <c r="J180" s="306"/>
      <c r="K180" s="212">
        <f>SUM(K173:K179)</f>
        <v>145</v>
      </c>
      <c r="L180" s="212">
        <f t="shared" ref="L180:Q180" si="52">SUM(L173:L179)</f>
        <v>21</v>
      </c>
      <c r="M180" s="212">
        <f t="shared" si="52"/>
        <v>34650</v>
      </c>
      <c r="N180" s="212">
        <f t="shared" si="52"/>
        <v>10806</v>
      </c>
      <c r="O180" s="212">
        <f t="shared" si="52"/>
        <v>14650</v>
      </c>
      <c r="P180" s="212">
        <f t="shared" si="52"/>
        <v>374</v>
      </c>
      <c r="Q180" s="212">
        <f t="shared" si="52"/>
        <v>60480</v>
      </c>
      <c r="R180" s="305"/>
    </row>
    <row r="181" spans="1:18">
      <c r="A181" s="217" t="s">
        <v>279</v>
      </c>
      <c r="B181" s="218">
        <v>1</v>
      </c>
      <c r="C181" s="285" t="s">
        <v>445</v>
      </c>
      <c r="D181" s="285" t="s">
        <v>446</v>
      </c>
      <c r="E181" s="239">
        <v>1973.06</v>
      </c>
      <c r="F181" s="288" t="s">
        <v>447</v>
      </c>
      <c r="G181" s="289" t="s">
        <v>448</v>
      </c>
      <c r="H181" s="39">
        <v>1650</v>
      </c>
      <c r="I181" s="285" t="s">
        <v>449</v>
      </c>
      <c r="J181" s="213" t="s">
        <v>452</v>
      </c>
      <c r="K181" s="219">
        <v>2</v>
      </c>
      <c r="L181" s="219">
        <v>2</v>
      </c>
      <c r="M181" s="219">
        <v>3300</v>
      </c>
      <c r="N181" s="219">
        <v>1016</v>
      </c>
      <c r="O181" s="219">
        <v>727</v>
      </c>
      <c r="P181" s="219">
        <v>35</v>
      </c>
      <c r="Q181" s="219">
        <f>SUM(M181:P181)</f>
        <v>5078</v>
      </c>
      <c r="R181" s="195"/>
    </row>
    <row r="182" spans="1:18">
      <c r="A182" s="217" t="s">
        <v>279</v>
      </c>
      <c r="B182" s="218">
        <v>2</v>
      </c>
      <c r="C182" s="285" t="s">
        <v>450</v>
      </c>
      <c r="D182" s="285" t="s">
        <v>446</v>
      </c>
      <c r="E182" s="239">
        <v>1980.02</v>
      </c>
      <c r="F182" s="288" t="s">
        <v>447</v>
      </c>
      <c r="G182" s="289" t="s">
        <v>448</v>
      </c>
      <c r="H182" s="39">
        <v>1650</v>
      </c>
      <c r="I182" s="285" t="s">
        <v>451</v>
      </c>
      <c r="J182" s="213" t="s">
        <v>452</v>
      </c>
      <c r="K182" s="219">
        <v>2</v>
      </c>
      <c r="L182" s="219">
        <v>2</v>
      </c>
      <c r="M182" s="219">
        <v>3300</v>
      </c>
      <c r="N182" s="219">
        <v>1016</v>
      </c>
      <c r="O182" s="219">
        <v>727</v>
      </c>
      <c r="P182" s="219">
        <v>35</v>
      </c>
      <c r="Q182" s="219">
        <f>SUM(M182:P182)</f>
        <v>5078</v>
      </c>
      <c r="R182" s="195"/>
    </row>
    <row r="183" spans="1:18">
      <c r="A183" s="217" t="s">
        <v>279</v>
      </c>
      <c r="B183" s="218">
        <v>3</v>
      </c>
      <c r="C183" s="39" t="s">
        <v>280</v>
      </c>
      <c r="D183" s="39" t="s">
        <v>51</v>
      </c>
      <c r="E183" s="257">
        <v>1975.11</v>
      </c>
      <c r="F183" s="176" t="s">
        <v>52</v>
      </c>
      <c r="G183" s="177" t="s">
        <v>53</v>
      </c>
      <c r="H183" s="39">
        <v>1650</v>
      </c>
      <c r="I183" s="178" t="s">
        <v>281</v>
      </c>
      <c r="J183" s="213" t="s">
        <v>397</v>
      </c>
      <c r="K183" s="39">
        <v>24</v>
      </c>
      <c r="L183" s="217">
        <v>3</v>
      </c>
      <c r="M183" s="179">
        <v>4950</v>
      </c>
      <c r="N183" s="179">
        <v>1524</v>
      </c>
      <c r="O183" s="179">
        <v>1090</v>
      </c>
      <c r="P183" s="179">
        <v>52</v>
      </c>
      <c r="Q183" s="180">
        <v>7616</v>
      </c>
      <c r="R183" s="217"/>
    </row>
    <row r="184" spans="1:18">
      <c r="A184" s="217" t="s">
        <v>279</v>
      </c>
      <c r="B184" s="218">
        <v>4</v>
      </c>
      <c r="C184" s="39" t="s">
        <v>282</v>
      </c>
      <c r="D184" s="39" t="s">
        <v>51</v>
      </c>
      <c r="E184" s="257">
        <v>1975.11</v>
      </c>
      <c r="F184" s="176" t="s">
        <v>52</v>
      </c>
      <c r="G184" s="177" t="s">
        <v>53</v>
      </c>
      <c r="H184" s="39">
        <v>1650</v>
      </c>
      <c r="I184" s="178" t="s">
        <v>283</v>
      </c>
      <c r="J184" s="213" t="s">
        <v>397</v>
      </c>
      <c r="K184" s="39">
        <v>19</v>
      </c>
      <c r="L184" s="217">
        <v>3</v>
      </c>
      <c r="M184" s="179">
        <v>4950</v>
      </c>
      <c r="N184" s="179">
        <v>1524</v>
      </c>
      <c r="O184" s="179">
        <v>1090</v>
      </c>
      <c r="P184" s="179">
        <v>52</v>
      </c>
      <c r="Q184" s="180">
        <v>7616</v>
      </c>
      <c r="R184" s="217"/>
    </row>
    <row r="185" spans="1:18">
      <c r="A185" s="217" t="s">
        <v>279</v>
      </c>
      <c r="B185" s="310" t="s">
        <v>60</v>
      </c>
      <c r="C185" s="310"/>
      <c r="D185" s="310"/>
      <c r="E185" s="310"/>
      <c r="F185" s="310"/>
      <c r="G185" s="310"/>
      <c r="H185" s="310"/>
      <c r="I185" s="310"/>
      <c r="J185" s="310"/>
      <c r="K185" s="39">
        <f>SUM(K181:K184)</f>
        <v>47</v>
      </c>
      <c r="L185" s="39">
        <f t="shared" ref="L185:Q185" si="53">SUM(L181:L184)</f>
        <v>10</v>
      </c>
      <c r="M185" s="39">
        <f t="shared" si="53"/>
        <v>16500</v>
      </c>
      <c r="N185" s="39">
        <f t="shared" si="53"/>
        <v>5080</v>
      </c>
      <c r="O185" s="39">
        <f t="shared" si="53"/>
        <v>3634</v>
      </c>
      <c r="P185" s="39">
        <f t="shared" si="53"/>
        <v>174</v>
      </c>
      <c r="Q185" s="39">
        <f t="shared" si="53"/>
        <v>25388</v>
      </c>
      <c r="R185" s="217"/>
    </row>
    <row r="186" spans="1:18" ht="22.5">
      <c r="A186" s="196" t="s">
        <v>453</v>
      </c>
      <c r="B186" s="213">
        <v>1</v>
      </c>
      <c r="C186" s="197" t="s">
        <v>454</v>
      </c>
      <c r="D186" s="197" t="s">
        <v>51</v>
      </c>
      <c r="E186" s="239">
        <v>1987.02</v>
      </c>
      <c r="F186" s="34" t="s">
        <v>455</v>
      </c>
      <c r="G186" s="35" t="s">
        <v>456</v>
      </c>
      <c r="H186" s="2">
        <v>1650</v>
      </c>
      <c r="I186" s="197" t="s">
        <v>457</v>
      </c>
      <c r="J186" s="213" t="s">
        <v>481</v>
      </c>
      <c r="K186" s="213">
        <v>8</v>
      </c>
      <c r="L186" s="213">
        <v>6</v>
      </c>
      <c r="M186" s="213">
        <v>9900</v>
      </c>
      <c r="N186" s="213">
        <v>3048</v>
      </c>
      <c r="O186" s="213">
        <v>2181</v>
      </c>
      <c r="P186" s="213">
        <v>105</v>
      </c>
      <c r="Q186" s="213">
        <v>15234</v>
      </c>
      <c r="R186" s="8"/>
    </row>
    <row r="187" spans="1:18" ht="22.5">
      <c r="A187" s="196" t="s">
        <v>453</v>
      </c>
      <c r="B187" s="213">
        <v>2</v>
      </c>
      <c r="C187" s="290" t="s">
        <v>458</v>
      </c>
      <c r="D187" s="197" t="s">
        <v>51</v>
      </c>
      <c r="E187" s="8">
        <v>1980.01</v>
      </c>
      <c r="F187" s="197" t="s">
        <v>459</v>
      </c>
      <c r="G187" s="197" t="s">
        <v>460</v>
      </c>
      <c r="H187" s="213">
        <v>1650</v>
      </c>
      <c r="I187" s="197" t="s">
        <v>461</v>
      </c>
      <c r="J187" s="213" t="s">
        <v>481</v>
      </c>
      <c r="K187" s="213">
        <v>20</v>
      </c>
      <c r="L187" s="213">
        <v>6</v>
      </c>
      <c r="M187" s="213">
        <v>9900</v>
      </c>
      <c r="N187" s="213">
        <v>3048</v>
      </c>
      <c r="O187" s="213">
        <v>2181</v>
      </c>
      <c r="P187" s="213">
        <v>105</v>
      </c>
      <c r="Q187" s="213">
        <f>SUM(M187:P187)</f>
        <v>15234</v>
      </c>
      <c r="R187" s="8"/>
    </row>
    <row r="188" spans="1:18" ht="22.5">
      <c r="A188" s="196" t="s">
        <v>453</v>
      </c>
      <c r="B188" s="306" t="s">
        <v>60</v>
      </c>
      <c r="C188" s="306"/>
      <c r="D188" s="306"/>
      <c r="E188" s="306"/>
      <c r="F188" s="306"/>
      <c r="G188" s="306"/>
      <c r="H188" s="306"/>
      <c r="I188" s="306"/>
      <c r="J188" s="306"/>
      <c r="K188" s="213">
        <f>SUM(K186:K187)</f>
        <v>28</v>
      </c>
      <c r="L188" s="213">
        <f t="shared" ref="L188:Q188" si="54">SUM(L186:L187)</f>
        <v>12</v>
      </c>
      <c r="M188" s="213">
        <f t="shared" si="54"/>
        <v>19800</v>
      </c>
      <c r="N188" s="213">
        <f t="shared" si="54"/>
        <v>6096</v>
      </c>
      <c r="O188" s="213">
        <f t="shared" si="54"/>
        <v>4362</v>
      </c>
      <c r="P188" s="213">
        <f t="shared" si="54"/>
        <v>210</v>
      </c>
      <c r="Q188" s="213">
        <f t="shared" si="54"/>
        <v>30468</v>
      </c>
      <c r="R188" s="8"/>
    </row>
    <row r="189" spans="1:18">
      <c r="A189" s="198" t="s">
        <v>462</v>
      </c>
      <c r="B189" s="214">
        <v>1</v>
      </c>
      <c r="C189" s="291" t="s">
        <v>463</v>
      </c>
      <c r="D189" s="214" t="s">
        <v>51</v>
      </c>
      <c r="E189" s="242">
        <v>1976.02</v>
      </c>
      <c r="F189" s="199" t="s">
        <v>52</v>
      </c>
      <c r="G189" s="200" t="s">
        <v>53</v>
      </c>
      <c r="H189" s="214">
        <v>1650</v>
      </c>
      <c r="I189" s="214" t="s">
        <v>464</v>
      </c>
      <c r="J189" s="214" t="s">
        <v>481</v>
      </c>
      <c r="K189" s="214">
        <v>26</v>
      </c>
      <c r="L189" s="214">
        <v>6</v>
      </c>
      <c r="M189" s="214">
        <v>9900</v>
      </c>
      <c r="N189" s="214">
        <v>3048</v>
      </c>
      <c r="O189" s="214">
        <v>2347</v>
      </c>
      <c r="P189" s="214">
        <v>105</v>
      </c>
      <c r="Q189" s="214">
        <f>SUM(M189:P189)</f>
        <v>15400</v>
      </c>
      <c r="R189" s="8"/>
    </row>
    <row r="190" spans="1:18">
      <c r="A190" s="198" t="s">
        <v>462</v>
      </c>
      <c r="B190" s="214">
        <v>2</v>
      </c>
      <c r="C190" s="291" t="s">
        <v>465</v>
      </c>
      <c r="D190" s="201" t="s">
        <v>63</v>
      </c>
      <c r="E190" s="242">
        <v>1978.12</v>
      </c>
      <c r="F190" s="199" t="s">
        <v>52</v>
      </c>
      <c r="G190" s="200" t="s">
        <v>53</v>
      </c>
      <c r="H190" s="214">
        <v>1650</v>
      </c>
      <c r="I190" s="214" t="s">
        <v>464</v>
      </c>
      <c r="J190" s="214" t="s">
        <v>481</v>
      </c>
      <c r="K190" s="214">
        <v>25</v>
      </c>
      <c r="L190" s="214">
        <v>6</v>
      </c>
      <c r="M190" s="214">
        <v>9900</v>
      </c>
      <c r="N190" s="214">
        <v>3048</v>
      </c>
      <c r="O190" s="214">
        <v>2347</v>
      </c>
      <c r="P190" s="214">
        <v>105</v>
      </c>
      <c r="Q190" s="214">
        <f>SUM(M190:P190)</f>
        <v>15400</v>
      </c>
      <c r="R190" s="8"/>
    </row>
    <row r="191" spans="1:18">
      <c r="A191" s="198" t="s">
        <v>462</v>
      </c>
      <c r="B191" s="214">
        <v>3</v>
      </c>
      <c r="C191" s="291" t="s">
        <v>466</v>
      </c>
      <c r="D191" s="201" t="s">
        <v>63</v>
      </c>
      <c r="E191" s="242">
        <v>1967.04</v>
      </c>
      <c r="F191" s="199" t="s">
        <v>52</v>
      </c>
      <c r="G191" s="200" t="s">
        <v>53</v>
      </c>
      <c r="H191" s="214">
        <v>1650</v>
      </c>
      <c r="I191" s="214" t="s">
        <v>464</v>
      </c>
      <c r="J191" s="214" t="s">
        <v>481</v>
      </c>
      <c r="K191" s="214">
        <v>25</v>
      </c>
      <c r="L191" s="214">
        <v>6</v>
      </c>
      <c r="M191" s="214">
        <v>9900</v>
      </c>
      <c r="N191" s="214">
        <v>3048</v>
      </c>
      <c r="O191" s="214">
        <v>2347</v>
      </c>
      <c r="P191" s="214">
        <v>105</v>
      </c>
      <c r="Q191" s="214">
        <f>SUM(M191:P191)</f>
        <v>15400</v>
      </c>
      <c r="R191" s="8"/>
    </row>
    <row r="192" spans="1:18">
      <c r="A192" s="198" t="s">
        <v>462</v>
      </c>
      <c r="B192" s="307" t="s">
        <v>60</v>
      </c>
      <c r="C192" s="307"/>
      <c r="D192" s="307"/>
      <c r="E192" s="307"/>
      <c r="F192" s="307"/>
      <c r="G192" s="307"/>
      <c r="H192" s="307"/>
      <c r="I192" s="307"/>
      <c r="J192" s="307"/>
      <c r="K192" s="214">
        <f t="shared" ref="K192:Q192" si="55">SUM(K189:K191)</f>
        <v>76</v>
      </c>
      <c r="L192" s="214">
        <f t="shared" si="55"/>
        <v>18</v>
      </c>
      <c r="M192" s="214">
        <f t="shared" si="55"/>
        <v>29700</v>
      </c>
      <c r="N192" s="214">
        <f t="shared" si="55"/>
        <v>9144</v>
      </c>
      <c r="O192" s="214">
        <f t="shared" si="55"/>
        <v>7041</v>
      </c>
      <c r="P192" s="214">
        <f t="shared" si="55"/>
        <v>315</v>
      </c>
      <c r="Q192" s="214">
        <f t="shared" si="55"/>
        <v>46200</v>
      </c>
      <c r="R192" s="8"/>
    </row>
    <row r="193" spans="1:18">
      <c r="A193" s="60" t="s">
        <v>28</v>
      </c>
      <c r="B193" s="292">
        <v>1</v>
      </c>
      <c r="C193" s="8" t="s">
        <v>432</v>
      </c>
      <c r="D193" s="8" t="s">
        <v>403</v>
      </c>
      <c r="E193" s="239">
        <v>1974.01</v>
      </c>
      <c r="F193" s="188" t="s">
        <v>404</v>
      </c>
      <c r="G193" s="189" t="s">
        <v>482</v>
      </c>
      <c r="H193" s="1">
        <v>1650</v>
      </c>
      <c r="I193" s="8" t="s">
        <v>433</v>
      </c>
      <c r="J193" s="61" t="s">
        <v>483</v>
      </c>
      <c r="K193" s="214">
        <v>3</v>
      </c>
      <c r="L193" s="214">
        <v>3</v>
      </c>
      <c r="M193" s="179">
        <v>4950</v>
      </c>
      <c r="N193" s="179">
        <v>1524</v>
      </c>
      <c r="O193" s="179">
        <v>1173</v>
      </c>
      <c r="P193" s="179">
        <v>52</v>
      </c>
      <c r="Q193" s="59">
        <f>SUM(M193:P193)</f>
        <v>7699</v>
      </c>
      <c r="R193" s="8"/>
    </row>
    <row r="194" spans="1:18">
      <c r="A194" s="60" t="s">
        <v>28</v>
      </c>
      <c r="B194" s="307" t="s">
        <v>60</v>
      </c>
      <c r="C194" s="307"/>
      <c r="D194" s="307"/>
      <c r="E194" s="307"/>
      <c r="F194" s="307"/>
      <c r="G194" s="307"/>
      <c r="H194" s="307"/>
      <c r="I194" s="307"/>
      <c r="J194" s="307"/>
      <c r="K194" s="214">
        <f>SUM(K193)</f>
        <v>3</v>
      </c>
      <c r="L194" s="214">
        <f t="shared" ref="L194:P194" si="56">SUM(L193)</f>
        <v>3</v>
      </c>
      <c r="M194" s="214">
        <f t="shared" si="56"/>
        <v>4950</v>
      </c>
      <c r="N194" s="214">
        <f t="shared" si="56"/>
        <v>1524</v>
      </c>
      <c r="O194" s="214">
        <v>1173</v>
      </c>
      <c r="P194" s="214">
        <f t="shared" si="56"/>
        <v>52</v>
      </c>
      <c r="Q194" s="214">
        <f>SUBTOTAL(9,M194:P194)</f>
        <v>7699</v>
      </c>
      <c r="R194" s="8"/>
    </row>
    <row r="195" spans="1:18">
      <c r="A195" s="213" t="s">
        <v>487</v>
      </c>
      <c r="B195" s="212">
        <v>1</v>
      </c>
      <c r="C195" s="213" t="s">
        <v>489</v>
      </c>
      <c r="D195" s="213" t="s">
        <v>51</v>
      </c>
      <c r="E195" s="187">
        <v>1979.02</v>
      </c>
      <c r="F195" s="29" t="s">
        <v>101</v>
      </c>
      <c r="G195" s="213" t="s">
        <v>488</v>
      </c>
      <c r="H195" s="213">
        <v>1650</v>
      </c>
      <c r="I195" s="213" t="s">
        <v>83</v>
      </c>
      <c r="J195" s="213" t="s">
        <v>521</v>
      </c>
      <c r="K195" s="213">
        <v>30</v>
      </c>
      <c r="L195" s="213">
        <v>3</v>
      </c>
      <c r="M195" s="212">
        <f t="shared" ref="M195:M214" si="57">L195*1650</f>
        <v>4950</v>
      </c>
      <c r="N195" s="214">
        <f t="shared" ref="N195" si="58">SUM(N194)</f>
        <v>1524</v>
      </c>
      <c r="O195" s="214">
        <v>1090</v>
      </c>
      <c r="P195" s="214">
        <f t="shared" ref="P195" si="59">SUM(P194)</f>
        <v>52</v>
      </c>
      <c r="Q195" s="214">
        <f>SUM(M195:P195)</f>
        <v>7616</v>
      </c>
      <c r="R195" s="213"/>
    </row>
    <row r="196" spans="1:18">
      <c r="A196" s="213" t="s">
        <v>487</v>
      </c>
      <c r="B196" s="212">
        <v>2</v>
      </c>
      <c r="C196" s="213" t="s">
        <v>490</v>
      </c>
      <c r="D196" s="213" t="s">
        <v>63</v>
      </c>
      <c r="E196" s="187">
        <v>1974.12</v>
      </c>
      <c r="F196" s="29" t="s">
        <v>101</v>
      </c>
      <c r="G196" s="213" t="s">
        <v>488</v>
      </c>
      <c r="H196" s="213">
        <v>1650</v>
      </c>
      <c r="I196" s="213" t="s">
        <v>83</v>
      </c>
      <c r="J196" s="213" t="s">
        <v>521</v>
      </c>
      <c r="K196" s="213">
        <v>30</v>
      </c>
      <c r="L196" s="213">
        <v>3</v>
      </c>
      <c r="M196" s="212">
        <f t="shared" si="57"/>
        <v>4950</v>
      </c>
      <c r="N196" s="214">
        <f t="shared" ref="N196" si="60">SUM(N195)</f>
        <v>1524</v>
      </c>
      <c r="O196" s="214">
        <v>1090</v>
      </c>
      <c r="P196" s="214">
        <f t="shared" ref="P196" si="61">SUM(P195)</f>
        <v>52</v>
      </c>
      <c r="Q196" s="214">
        <f t="shared" ref="Q196:Q214" si="62">SUM(M196:P196)</f>
        <v>7616</v>
      </c>
      <c r="R196" s="213"/>
    </row>
    <row r="197" spans="1:18">
      <c r="A197" s="213" t="s">
        <v>487</v>
      </c>
      <c r="B197" s="212">
        <v>3</v>
      </c>
      <c r="C197" s="213" t="s">
        <v>491</v>
      </c>
      <c r="D197" s="213" t="s">
        <v>63</v>
      </c>
      <c r="E197" s="187">
        <v>1974.09</v>
      </c>
      <c r="F197" s="29" t="s">
        <v>101</v>
      </c>
      <c r="G197" s="213" t="s">
        <v>488</v>
      </c>
      <c r="H197" s="213">
        <v>1650</v>
      </c>
      <c r="I197" s="213" t="s">
        <v>83</v>
      </c>
      <c r="J197" s="213" t="s">
        <v>521</v>
      </c>
      <c r="K197" s="213">
        <v>30</v>
      </c>
      <c r="L197" s="213">
        <v>3</v>
      </c>
      <c r="M197" s="212">
        <f t="shared" si="57"/>
        <v>4950</v>
      </c>
      <c r="N197" s="214">
        <f t="shared" ref="N197" si="63">SUM(N196)</f>
        <v>1524</v>
      </c>
      <c r="O197" s="214">
        <v>1090</v>
      </c>
      <c r="P197" s="214">
        <f t="shared" ref="P197" si="64">SUM(P196)</f>
        <v>52</v>
      </c>
      <c r="Q197" s="214">
        <f t="shared" si="62"/>
        <v>7616</v>
      </c>
      <c r="R197" s="213"/>
    </row>
    <row r="198" spans="1:18">
      <c r="A198" s="213" t="s">
        <v>487</v>
      </c>
      <c r="B198" s="212">
        <v>4</v>
      </c>
      <c r="C198" s="213" t="s">
        <v>492</v>
      </c>
      <c r="D198" s="213" t="s">
        <v>63</v>
      </c>
      <c r="E198" s="187">
        <v>1978.12</v>
      </c>
      <c r="F198" s="29" t="s">
        <v>101</v>
      </c>
      <c r="G198" s="213" t="s">
        <v>488</v>
      </c>
      <c r="H198" s="213">
        <v>1650</v>
      </c>
      <c r="I198" s="213" t="s">
        <v>493</v>
      </c>
      <c r="J198" s="213" t="s">
        <v>521</v>
      </c>
      <c r="K198" s="213">
        <v>30</v>
      </c>
      <c r="L198" s="213">
        <v>3</v>
      </c>
      <c r="M198" s="212">
        <f t="shared" si="57"/>
        <v>4950</v>
      </c>
      <c r="N198" s="214">
        <f t="shared" ref="N198" si="65">SUM(N197)</f>
        <v>1524</v>
      </c>
      <c r="O198" s="214">
        <v>1090</v>
      </c>
      <c r="P198" s="214">
        <f t="shared" ref="P198" si="66">SUM(P197)</f>
        <v>52</v>
      </c>
      <c r="Q198" s="214">
        <f t="shared" si="62"/>
        <v>7616</v>
      </c>
      <c r="R198" s="213"/>
    </row>
    <row r="199" spans="1:18">
      <c r="A199" s="213" t="s">
        <v>487</v>
      </c>
      <c r="B199" s="212">
        <v>5</v>
      </c>
      <c r="C199" s="213" t="s">
        <v>494</v>
      </c>
      <c r="D199" s="213" t="s">
        <v>63</v>
      </c>
      <c r="E199" s="187">
        <v>1973.08</v>
      </c>
      <c r="F199" s="29" t="s">
        <v>101</v>
      </c>
      <c r="G199" s="213" t="s">
        <v>488</v>
      </c>
      <c r="H199" s="213">
        <v>1650</v>
      </c>
      <c r="I199" s="213" t="s">
        <v>493</v>
      </c>
      <c r="J199" s="213" t="s">
        <v>521</v>
      </c>
      <c r="K199" s="213">
        <v>30</v>
      </c>
      <c r="L199" s="213">
        <v>3</v>
      </c>
      <c r="M199" s="212">
        <f t="shared" si="57"/>
        <v>4950</v>
      </c>
      <c r="N199" s="214">
        <f t="shared" ref="N199" si="67">SUM(N198)</f>
        <v>1524</v>
      </c>
      <c r="O199" s="214">
        <v>1090</v>
      </c>
      <c r="P199" s="214">
        <f t="shared" ref="P199" si="68">SUM(P198)</f>
        <v>52</v>
      </c>
      <c r="Q199" s="214">
        <f t="shared" si="62"/>
        <v>7616</v>
      </c>
      <c r="R199" s="213"/>
    </row>
    <row r="200" spans="1:18">
      <c r="A200" s="213" t="s">
        <v>487</v>
      </c>
      <c r="B200" s="212">
        <v>6</v>
      </c>
      <c r="C200" s="213" t="s">
        <v>495</v>
      </c>
      <c r="D200" s="213" t="s">
        <v>63</v>
      </c>
      <c r="E200" s="187">
        <v>1972.07</v>
      </c>
      <c r="F200" s="29" t="s">
        <v>101</v>
      </c>
      <c r="G200" s="213" t="s">
        <v>488</v>
      </c>
      <c r="H200" s="213">
        <v>1650</v>
      </c>
      <c r="I200" s="213" t="s">
        <v>493</v>
      </c>
      <c r="J200" s="213" t="s">
        <v>521</v>
      </c>
      <c r="K200" s="213">
        <v>30</v>
      </c>
      <c r="L200" s="213">
        <v>3</v>
      </c>
      <c r="M200" s="212">
        <f t="shared" si="57"/>
        <v>4950</v>
      </c>
      <c r="N200" s="214">
        <f t="shared" ref="N200" si="69">SUM(N199)</f>
        <v>1524</v>
      </c>
      <c r="O200" s="214">
        <v>1090</v>
      </c>
      <c r="P200" s="214">
        <f t="shared" ref="P200" si="70">SUM(P199)</f>
        <v>52</v>
      </c>
      <c r="Q200" s="214">
        <f t="shared" si="62"/>
        <v>7616</v>
      </c>
      <c r="R200" s="213"/>
    </row>
    <row r="201" spans="1:18">
      <c r="A201" s="213" t="s">
        <v>487</v>
      </c>
      <c r="B201" s="212">
        <v>7</v>
      </c>
      <c r="C201" s="209" t="s">
        <v>496</v>
      </c>
      <c r="D201" s="209" t="s">
        <v>63</v>
      </c>
      <c r="E201" s="258">
        <v>1971.05</v>
      </c>
      <c r="F201" s="210" t="s">
        <v>101</v>
      </c>
      <c r="G201" s="209" t="s">
        <v>488</v>
      </c>
      <c r="H201" s="209">
        <v>1650</v>
      </c>
      <c r="I201" s="209" t="s">
        <v>83</v>
      </c>
      <c r="J201" s="209" t="s">
        <v>523</v>
      </c>
      <c r="K201" s="209">
        <v>30</v>
      </c>
      <c r="L201" s="209">
        <v>3</v>
      </c>
      <c r="M201" s="212">
        <f t="shared" si="57"/>
        <v>4950</v>
      </c>
      <c r="N201" s="209">
        <f t="shared" ref="N201" si="71">SUM(N200)</f>
        <v>1524</v>
      </c>
      <c r="O201" s="209">
        <v>0</v>
      </c>
      <c r="P201" s="209">
        <f t="shared" ref="P201" si="72">SUM(P200)</f>
        <v>52</v>
      </c>
      <c r="Q201" s="214">
        <f t="shared" si="62"/>
        <v>6526</v>
      </c>
      <c r="R201" s="213"/>
    </row>
    <row r="202" spans="1:18">
      <c r="A202" s="213" t="s">
        <v>487</v>
      </c>
      <c r="B202" s="212">
        <v>8</v>
      </c>
      <c r="C202" s="213" t="s">
        <v>497</v>
      </c>
      <c r="D202" s="213" t="s">
        <v>63</v>
      </c>
      <c r="E202" s="187">
        <v>1973.07</v>
      </c>
      <c r="F202" s="29" t="s">
        <v>101</v>
      </c>
      <c r="G202" s="213" t="s">
        <v>488</v>
      </c>
      <c r="H202" s="213">
        <v>1650</v>
      </c>
      <c r="I202" s="213" t="s">
        <v>83</v>
      </c>
      <c r="J202" s="213" t="s">
        <v>521</v>
      </c>
      <c r="K202" s="213">
        <v>30</v>
      </c>
      <c r="L202" s="213">
        <v>3</v>
      </c>
      <c r="M202" s="212">
        <f t="shared" si="57"/>
        <v>4950</v>
      </c>
      <c r="N202" s="214">
        <f t="shared" ref="N202" si="73">SUM(N201)</f>
        <v>1524</v>
      </c>
      <c r="O202" s="214">
        <v>1090</v>
      </c>
      <c r="P202" s="214">
        <f t="shared" ref="P202" si="74">SUM(P201)</f>
        <v>52</v>
      </c>
      <c r="Q202" s="214">
        <f t="shared" si="62"/>
        <v>7616</v>
      </c>
      <c r="R202" s="213"/>
    </row>
    <row r="203" spans="1:18">
      <c r="A203" s="213" t="s">
        <v>487</v>
      </c>
      <c r="B203" s="212">
        <v>9</v>
      </c>
      <c r="C203" s="213" t="s">
        <v>498</v>
      </c>
      <c r="D203" s="213" t="s">
        <v>51</v>
      </c>
      <c r="E203" s="187">
        <v>1976.09</v>
      </c>
      <c r="F203" s="29" t="s">
        <v>101</v>
      </c>
      <c r="G203" s="213" t="s">
        <v>488</v>
      </c>
      <c r="H203" s="213">
        <v>1650</v>
      </c>
      <c r="I203" s="213" t="s">
        <v>83</v>
      </c>
      <c r="J203" s="213" t="s">
        <v>521</v>
      </c>
      <c r="K203" s="213">
        <v>30</v>
      </c>
      <c r="L203" s="213">
        <v>3</v>
      </c>
      <c r="M203" s="212">
        <f t="shared" si="57"/>
        <v>4950</v>
      </c>
      <c r="N203" s="214">
        <f t="shared" ref="N203" si="75">SUM(N202)</f>
        <v>1524</v>
      </c>
      <c r="O203" s="214">
        <v>1090</v>
      </c>
      <c r="P203" s="214">
        <f t="shared" ref="P203" si="76">SUM(P202)</f>
        <v>52</v>
      </c>
      <c r="Q203" s="214">
        <f t="shared" si="62"/>
        <v>7616</v>
      </c>
      <c r="R203" s="213"/>
    </row>
    <row r="204" spans="1:18">
      <c r="A204" s="213" t="s">
        <v>487</v>
      </c>
      <c r="B204" s="212">
        <v>10</v>
      </c>
      <c r="C204" s="213" t="s">
        <v>499</v>
      </c>
      <c r="D204" s="213" t="s">
        <v>51</v>
      </c>
      <c r="E204" s="187">
        <v>1996.03</v>
      </c>
      <c r="F204" s="29" t="s">
        <v>101</v>
      </c>
      <c r="G204" s="213" t="s">
        <v>488</v>
      </c>
      <c r="H204" s="213">
        <v>1650</v>
      </c>
      <c r="I204" s="213" t="s">
        <v>83</v>
      </c>
      <c r="J204" s="213" t="s">
        <v>521</v>
      </c>
      <c r="K204" s="213">
        <v>30</v>
      </c>
      <c r="L204" s="213">
        <v>3</v>
      </c>
      <c r="M204" s="212">
        <f t="shared" si="57"/>
        <v>4950</v>
      </c>
      <c r="N204" s="214">
        <f t="shared" ref="N204" si="77">SUM(N203)</f>
        <v>1524</v>
      </c>
      <c r="O204" s="214">
        <v>1090</v>
      </c>
      <c r="P204" s="214">
        <f t="shared" ref="P204" si="78">SUM(P203)</f>
        <v>52</v>
      </c>
      <c r="Q204" s="214">
        <f t="shared" si="62"/>
        <v>7616</v>
      </c>
      <c r="R204" s="213"/>
    </row>
    <row r="205" spans="1:18">
      <c r="A205" s="213" t="s">
        <v>487</v>
      </c>
      <c r="B205" s="212">
        <v>11</v>
      </c>
      <c r="C205" s="213" t="s">
        <v>500</v>
      </c>
      <c r="D205" s="213" t="s">
        <v>63</v>
      </c>
      <c r="E205" s="187">
        <v>1966.04</v>
      </c>
      <c r="F205" s="29" t="s">
        <v>101</v>
      </c>
      <c r="G205" s="213" t="s">
        <v>488</v>
      </c>
      <c r="H205" s="213">
        <v>1650</v>
      </c>
      <c r="I205" s="213" t="s">
        <v>83</v>
      </c>
      <c r="J205" s="213" t="s">
        <v>521</v>
      </c>
      <c r="K205" s="213">
        <v>30</v>
      </c>
      <c r="L205" s="213">
        <v>3</v>
      </c>
      <c r="M205" s="212">
        <f t="shared" si="57"/>
        <v>4950</v>
      </c>
      <c r="N205" s="214">
        <f t="shared" ref="N205" si="79">SUM(N204)</f>
        <v>1524</v>
      </c>
      <c r="O205" s="214">
        <v>1090</v>
      </c>
      <c r="P205" s="214">
        <f t="shared" ref="P205" si="80">SUM(P204)</f>
        <v>52</v>
      </c>
      <c r="Q205" s="214">
        <f t="shared" si="62"/>
        <v>7616</v>
      </c>
      <c r="R205" s="213"/>
    </row>
    <row r="206" spans="1:18">
      <c r="A206" s="213" t="s">
        <v>487</v>
      </c>
      <c r="B206" s="212">
        <v>12</v>
      </c>
      <c r="C206" s="213" t="s">
        <v>501</v>
      </c>
      <c r="D206" s="213" t="s">
        <v>63</v>
      </c>
      <c r="E206" s="187">
        <v>1998.03</v>
      </c>
      <c r="F206" s="29" t="s">
        <v>101</v>
      </c>
      <c r="G206" s="213" t="s">
        <v>488</v>
      </c>
      <c r="H206" s="213">
        <v>1650</v>
      </c>
      <c r="I206" s="213" t="s">
        <v>493</v>
      </c>
      <c r="J206" s="213" t="s">
        <v>521</v>
      </c>
      <c r="K206" s="213">
        <v>30</v>
      </c>
      <c r="L206" s="213">
        <v>3</v>
      </c>
      <c r="M206" s="212">
        <f t="shared" si="57"/>
        <v>4950</v>
      </c>
      <c r="N206" s="214">
        <f t="shared" ref="N206" si="81">SUM(N205)</f>
        <v>1524</v>
      </c>
      <c r="O206" s="214">
        <v>1090</v>
      </c>
      <c r="P206" s="214">
        <f t="shared" ref="P206" si="82">SUM(P205)</f>
        <v>52</v>
      </c>
      <c r="Q206" s="214">
        <f t="shared" si="62"/>
        <v>7616</v>
      </c>
      <c r="R206" s="213"/>
    </row>
    <row r="207" spans="1:18">
      <c r="A207" s="213" t="s">
        <v>487</v>
      </c>
      <c r="B207" s="212">
        <v>13</v>
      </c>
      <c r="C207" s="213" t="s">
        <v>502</v>
      </c>
      <c r="D207" s="213" t="s">
        <v>51</v>
      </c>
      <c r="E207" s="187" t="s">
        <v>525</v>
      </c>
      <c r="F207" s="29" t="s">
        <v>52</v>
      </c>
      <c r="G207" s="213" t="s">
        <v>488</v>
      </c>
      <c r="H207" s="213">
        <v>1650</v>
      </c>
      <c r="I207" s="213" t="s">
        <v>503</v>
      </c>
      <c r="J207" s="213" t="s">
        <v>521</v>
      </c>
      <c r="K207" s="213">
        <v>25</v>
      </c>
      <c r="L207" s="213">
        <v>3</v>
      </c>
      <c r="M207" s="212">
        <f t="shared" si="57"/>
        <v>4950</v>
      </c>
      <c r="N207" s="214">
        <f t="shared" ref="N207" si="83">SUM(N206)</f>
        <v>1524</v>
      </c>
      <c r="O207" s="214">
        <v>1090</v>
      </c>
      <c r="P207" s="214">
        <f t="shared" ref="P207" si="84">SUM(P206)</f>
        <v>52</v>
      </c>
      <c r="Q207" s="214">
        <f t="shared" si="62"/>
        <v>7616</v>
      </c>
      <c r="R207" s="213"/>
    </row>
    <row r="208" spans="1:18">
      <c r="A208" s="213" t="s">
        <v>487</v>
      </c>
      <c r="B208" s="212">
        <v>14</v>
      </c>
      <c r="C208" s="213" t="s">
        <v>504</v>
      </c>
      <c r="D208" s="213" t="s">
        <v>51</v>
      </c>
      <c r="E208" s="187" t="s">
        <v>526</v>
      </c>
      <c r="F208" s="29" t="s">
        <v>101</v>
      </c>
      <c r="G208" s="213" t="s">
        <v>488</v>
      </c>
      <c r="H208" s="213">
        <v>1650</v>
      </c>
      <c r="I208" s="213" t="s">
        <v>503</v>
      </c>
      <c r="J208" s="213" t="s">
        <v>521</v>
      </c>
      <c r="K208" s="213">
        <v>25</v>
      </c>
      <c r="L208" s="213">
        <v>3</v>
      </c>
      <c r="M208" s="212">
        <f t="shared" si="57"/>
        <v>4950</v>
      </c>
      <c r="N208" s="214">
        <f t="shared" ref="N208" si="85">SUM(N207)</f>
        <v>1524</v>
      </c>
      <c r="O208" s="214">
        <v>1090</v>
      </c>
      <c r="P208" s="214">
        <f t="shared" ref="P208" si="86">SUM(P207)</f>
        <v>52</v>
      </c>
      <c r="Q208" s="214">
        <f t="shared" si="62"/>
        <v>7616</v>
      </c>
      <c r="R208" s="213"/>
    </row>
    <row r="209" spans="1:18">
      <c r="A209" s="213" t="s">
        <v>487</v>
      </c>
      <c r="B209" s="212">
        <v>15</v>
      </c>
      <c r="C209" s="213" t="s">
        <v>505</v>
      </c>
      <c r="D209" s="213" t="s">
        <v>63</v>
      </c>
      <c r="E209" s="187">
        <v>1964.12</v>
      </c>
      <c r="F209" s="29" t="s">
        <v>52</v>
      </c>
      <c r="G209" s="213" t="s">
        <v>488</v>
      </c>
      <c r="H209" s="213">
        <v>1650</v>
      </c>
      <c r="I209" s="213" t="s">
        <v>506</v>
      </c>
      <c r="J209" s="213" t="s">
        <v>521</v>
      </c>
      <c r="K209" s="213">
        <v>20</v>
      </c>
      <c r="L209" s="213">
        <v>3</v>
      </c>
      <c r="M209" s="212">
        <f t="shared" si="57"/>
        <v>4950</v>
      </c>
      <c r="N209" s="214">
        <f t="shared" ref="N209" si="87">SUM(N208)</f>
        <v>1524</v>
      </c>
      <c r="O209" s="214">
        <v>1090</v>
      </c>
      <c r="P209" s="214">
        <f t="shared" ref="P209" si="88">SUM(P208)</f>
        <v>52</v>
      </c>
      <c r="Q209" s="214">
        <f t="shared" si="62"/>
        <v>7616</v>
      </c>
      <c r="R209" s="213"/>
    </row>
    <row r="210" spans="1:18">
      <c r="A210" s="213" t="s">
        <v>487</v>
      </c>
      <c r="B210" s="212">
        <v>16</v>
      </c>
      <c r="C210" s="213" t="s">
        <v>507</v>
      </c>
      <c r="D210" s="213" t="s">
        <v>63</v>
      </c>
      <c r="E210" s="187" t="s">
        <v>508</v>
      </c>
      <c r="F210" s="29" t="s">
        <v>101</v>
      </c>
      <c r="G210" s="213" t="s">
        <v>488</v>
      </c>
      <c r="H210" s="213">
        <v>1650</v>
      </c>
      <c r="I210" s="213" t="s">
        <v>509</v>
      </c>
      <c r="J210" s="213" t="s">
        <v>521</v>
      </c>
      <c r="K210" s="213">
        <v>20</v>
      </c>
      <c r="L210" s="213">
        <v>3</v>
      </c>
      <c r="M210" s="212">
        <f t="shared" si="57"/>
        <v>4950</v>
      </c>
      <c r="N210" s="214">
        <f t="shared" ref="N210" si="89">SUM(N209)</f>
        <v>1524</v>
      </c>
      <c r="O210" s="214">
        <v>1090</v>
      </c>
      <c r="P210" s="214">
        <f t="shared" ref="P210" si="90">SUM(P209)</f>
        <v>52</v>
      </c>
      <c r="Q210" s="214">
        <f t="shared" si="62"/>
        <v>7616</v>
      </c>
      <c r="R210" s="213"/>
    </row>
    <row r="211" spans="1:18">
      <c r="A211" s="213" t="s">
        <v>487</v>
      </c>
      <c r="B211" s="212">
        <v>17</v>
      </c>
      <c r="C211" s="213" t="s">
        <v>510</v>
      </c>
      <c r="D211" s="213" t="s">
        <v>63</v>
      </c>
      <c r="E211" s="187">
        <v>1968.12</v>
      </c>
      <c r="F211" s="29" t="s">
        <v>101</v>
      </c>
      <c r="G211" s="213" t="s">
        <v>488</v>
      </c>
      <c r="H211" s="213">
        <v>1650</v>
      </c>
      <c r="I211" s="213" t="s">
        <v>511</v>
      </c>
      <c r="J211" s="213" t="s">
        <v>521</v>
      </c>
      <c r="K211" s="213">
        <v>16</v>
      </c>
      <c r="L211" s="213">
        <v>3</v>
      </c>
      <c r="M211" s="212">
        <f t="shared" si="57"/>
        <v>4950</v>
      </c>
      <c r="N211" s="214">
        <f t="shared" ref="N211" si="91">SUM(N210)</f>
        <v>1524</v>
      </c>
      <c r="O211" s="214">
        <v>1090</v>
      </c>
      <c r="P211" s="214">
        <f t="shared" ref="P211" si="92">SUM(P210)</f>
        <v>52</v>
      </c>
      <c r="Q211" s="214">
        <f t="shared" si="62"/>
        <v>7616</v>
      </c>
      <c r="R211" s="213"/>
    </row>
    <row r="212" spans="1:18">
      <c r="A212" s="213" t="s">
        <v>487</v>
      </c>
      <c r="B212" s="212">
        <v>18</v>
      </c>
      <c r="C212" s="213" t="s">
        <v>512</v>
      </c>
      <c r="D212" s="213" t="s">
        <v>51</v>
      </c>
      <c r="E212" s="187">
        <v>1976.12</v>
      </c>
      <c r="F212" s="29" t="s">
        <v>101</v>
      </c>
      <c r="G212" s="213" t="s">
        <v>488</v>
      </c>
      <c r="H212" s="213">
        <v>1650</v>
      </c>
      <c r="I212" s="213" t="s">
        <v>513</v>
      </c>
      <c r="J212" s="213" t="s">
        <v>521</v>
      </c>
      <c r="K212" s="213">
        <v>14</v>
      </c>
      <c r="L212" s="213">
        <v>3</v>
      </c>
      <c r="M212" s="212">
        <f t="shared" si="57"/>
        <v>4950</v>
      </c>
      <c r="N212" s="214">
        <f t="shared" ref="N212" si="93">SUM(N211)</f>
        <v>1524</v>
      </c>
      <c r="O212" s="214">
        <v>1090</v>
      </c>
      <c r="P212" s="214">
        <f t="shared" ref="P212" si="94">SUM(P211)</f>
        <v>52</v>
      </c>
      <c r="Q212" s="214">
        <f t="shared" si="62"/>
        <v>7616</v>
      </c>
      <c r="R212" s="213"/>
    </row>
    <row r="213" spans="1:18">
      <c r="A213" s="213" t="s">
        <v>487</v>
      </c>
      <c r="B213" s="212">
        <v>19</v>
      </c>
      <c r="C213" s="213" t="s">
        <v>514</v>
      </c>
      <c r="D213" s="213" t="s">
        <v>403</v>
      </c>
      <c r="E213" s="187">
        <v>1973.09</v>
      </c>
      <c r="F213" s="188" t="s">
        <v>515</v>
      </c>
      <c r="G213" s="189" t="s">
        <v>516</v>
      </c>
      <c r="H213" s="213">
        <v>1650</v>
      </c>
      <c r="I213" s="213" t="s">
        <v>517</v>
      </c>
      <c r="J213" s="213" t="s">
        <v>521</v>
      </c>
      <c r="K213" s="213">
        <v>39</v>
      </c>
      <c r="L213" s="213">
        <v>3</v>
      </c>
      <c r="M213" s="212">
        <f t="shared" si="57"/>
        <v>4950</v>
      </c>
      <c r="N213" s="214">
        <f t="shared" ref="N213" si="95">SUM(N212)</f>
        <v>1524</v>
      </c>
      <c r="O213" s="214">
        <v>1090</v>
      </c>
      <c r="P213" s="214">
        <f t="shared" ref="P213" si="96">SUM(P212)</f>
        <v>52</v>
      </c>
      <c r="Q213" s="214">
        <f t="shared" si="62"/>
        <v>7616</v>
      </c>
      <c r="R213" s="207"/>
    </row>
    <row r="214" spans="1:18">
      <c r="A214" s="213" t="s">
        <v>487</v>
      </c>
      <c r="B214" s="212">
        <v>20</v>
      </c>
      <c r="C214" s="213" t="s">
        <v>518</v>
      </c>
      <c r="D214" s="213" t="s">
        <v>403</v>
      </c>
      <c r="E214" s="187">
        <v>1977.1</v>
      </c>
      <c r="F214" s="188" t="s">
        <v>418</v>
      </c>
      <c r="G214" s="189" t="s">
        <v>519</v>
      </c>
      <c r="H214" s="213">
        <v>1650</v>
      </c>
      <c r="I214" s="213" t="s">
        <v>517</v>
      </c>
      <c r="J214" s="213" t="s">
        <v>522</v>
      </c>
      <c r="K214" s="213">
        <v>39</v>
      </c>
      <c r="L214" s="213">
        <v>2</v>
      </c>
      <c r="M214" s="212">
        <f t="shared" si="57"/>
        <v>3300</v>
      </c>
      <c r="N214" s="214">
        <f t="shared" ref="N214" si="97">SUM(N213)</f>
        <v>1524</v>
      </c>
      <c r="O214" s="214">
        <v>1090</v>
      </c>
      <c r="P214" s="214">
        <f t="shared" ref="P214" si="98">SUM(P213)</f>
        <v>52</v>
      </c>
      <c r="Q214" s="214">
        <f t="shared" si="62"/>
        <v>5966</v>
      </c>
      <c r="R214" s="213"/>
    </row>
    <row r="215" spans="1:18">
      <c r="A215" s="213" t="s">
        <v>487</v>
      </c>
      <c r="B215" s="305" t="s">
        <v>60</v>
      </c>
      <c r="C215" s="305"/>
      <c r="D215" s="305"/>
      <c r="E215" s="305"/>
      <c r="F215" s="305"/>
      <c r="G215" s="305"/>
      <c r="H215" s="305"/>
      <c r="I215" s="305"/>
      <c r="J215" s="305"/>
      <c r="K215" s="213">
        <f>SUM(K195:K214)</f>
        <v>558</v>
      </c>
      <c r="L215" s="213">
        <f t="shared" ref="L215:Q215" si="99">SUM(L195:L214)</f>
        <v>59</v>
      </c>
      <c r="M215" s="213">
        <f t="shared" si="99"/>
        <v>97350</v>
      </c>
      <c r="N215" s="213">
        <f t="shared" si="99"/>
        <v>30480</v>
      </c>
      <c r="O215" s="213">
        <f t="shared" si="99"/>
        <v>20710</v>
      </c>
      <c r="P215" s="213">
        <f t="shared" si="99"/>
        <v>1040</v>
      </c>
      <c r="Q215" s="213">
        <f t="shared" si="99"/>
        <v>149580</v>
      </c>
      <c r="R215" s="213"/>
    </row>
    <row r="216" spans="1:18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  <row r="502" spans="1:18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</row>
    <row r="503" spans="1:18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</row>
    <row r="504" spans="1:18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</row>
    <row r="505" spans="1:18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</row>
    <row r="506" spans="1:18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</row>
    <row r="507" spans="1:18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</row>
    <row r="508" spans="1:1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</row>
    <row r="509" spans="1:18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</row>
    <row r="510" spans="1:18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</row>
    <row r="511" spans="1:18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</row>
    <row r="512" spans="1:18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</row>
    <row r="513" spans="1:18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</row>
    <row r="514" spans="1:18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</row>
    <row r="515" spans="1:18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</row>
    <row r="516" spans="1:18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</row>
    <row r="517" spans="1:18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</row>
    <row r="518" spans="1: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</row>
    <row r="519" spans="1:18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</row>
    <row r="520" spans="1:18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</row>
    <row r="521" spans="1:18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</row>
    <row r="522" spans="1:18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</row>
    <row r="523" spans="1:18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</row>
    <row r="524" spans="1:18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</row>
    <row r="525" spans="1:18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</row>
    <row r="526" spans="1:18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</row>
    <row r="527" spans="1:18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</row>
    <row r="528" spans="1:1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</row>
    <row r="529" spans="1:18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</row>
    <row r="530" spans="1:18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</row>
    <row r="531" spans="1:18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</row>
    <row r="532" spans="1:18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</row>
    <row r="533" spans="1:18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</row>
    <row r="534" spans="1:18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</row>
    <row r="535" spans="1:18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</row>
    <row r="536" spans="1:18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</row>
    <row r="537" spans="1:18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</row>
    <row r="538" spans="1:1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</row>
    <row r="539" spans="1:18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</row>
    <row r="540" spans="1:18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</row>
    <row r="541" spans="1:18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</row>
    <row r="542" spans="1:18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</row>
    <row r="543" spans="1:18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</row>
    <row r="544" spans="1:18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</row>
    <row r="545" spans="1:18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</row>
    <row r="546" spans="1:18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</row>
    <row r="547" spans="1:18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</row>
    <row r="548" spans="1:1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</row>
    <row r="549" spans="1:18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</row>
    <row r="550" spans="1:18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</row>
    <row r="551" spans="1:18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</row>
    <row r="552" spans="1:18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</row>
    <row r="553" spans="1:18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</row>
    <row r="554" spans="1:18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</row>
    <row r="555" spans="1:18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</row>
    <row r="556" spans="1:18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</row>
    <row r="557" spans="1:18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</row>
    <row r="558" spans="1:1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</row>
    <row r="559" spans="1:18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</row>
    <row r="560" spans="1:18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</row>
    <row r="561" spans="1:18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</row>
    <row r="562" spans="1:18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</row>
    <row r="563" spans="1:18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</row>
    <row r="564" spans="1:18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</row>
    <row r="565" spans="1:18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</row>
    <row r="566" spans="1:18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</row>
    <row r="567" spans="1:18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</row>
    <row r="568" spans="1:1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</row>
    <row r="569" spans="1:18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</row>
    <row r="570" spans="1:18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</row>
    <row r="571" spans="1:18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</row>
    <row r="572" spans="1:18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</row>
    <row r="573" spans="1:18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</row>
    <row r="574" spans="1:18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</row>
    <row r="575" spans="1:18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</row>
    <row r="576" spans="1:18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</row>
    <row r="577" spans="1:18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</row>
    <row r="578" spans="1:1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</row>
    <row r="579" spans="1:18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</row>
    <row r="580" spans="1:18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</row>
    <row r="581" spans="1:18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</row>
    <row r="582" spans="1:18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</row>
    <row r="583" spans="1:18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</row>
    <row r="584" spans="1:18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</row>
    <row r="585" spans="1:18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</row>
    <row r="586" spans="1:18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</row>
    <row r="587" spans="1:18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</row>
    <row r="588" spans="1:1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</row>
    <row r="589" spans="1:18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</row>
    <row r="590" spans="1:18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</row>
    <row r="591" spans="1:18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</row>
    <row r="592" spans="1:18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</row>
    <row r="593" spans="1:18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</row>
    <row r="594" spans="1:18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</row>
    <row r="595" spans="1:18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</row>
    <row r="596" spans="1:18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</row>
    <row r="597" spans="1:18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</row>
    <row r="598" spans="1:1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</row>
    <row r="599" spans="1:18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</row>
    <row r="600" spans="1:18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</row>
    <row r="601" spans="1:18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</row>
    <row r="602" spans="1:18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</row>
    <row r="603" spans="1:18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</row>
    <row r="604" spans="1:18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</row>
    <row r="605" spans="1:18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</row>
    <row r="606" spans="1:18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</row>
    <row r="607" spans="1:18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</row>
    <row r="608" spans="1:1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</row>
    <row r="609" spans="1:18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</row>
    <row r="610" spans="1:18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</row>
    <row r="611" spans="1:18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</row>
    <row r="612" spans="1:18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</row>
    <row r="613" spans="1:18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</row>
    <row r="614" spans="1:18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</row>
    <row r="615" spans="1:18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</row>
    <row r="616" spans="1:18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</row>
    <row r="617" spans="1:18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</row>
    <row r="618" spans="1: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</row>
    <row r="619" spans="1:18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</row>
    <row r="620" spans="1:18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</row>
    <row r="621" spans="1:18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</row>
    <row r="622" spans="1:18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</row>
    <row r="623" spans="1:18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</row>
    <row r="624" spans="1:18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</row>
    <row r="625" spans="1:18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</row>
    <row r="626" spans="1:18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</row>
    <row r="627" spans="1:18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</row>
    <row r="628" spans="1:1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</row>
    <row r="629" spans="1:18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</row>
    <row r="630" spans="1:18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</row>
    <row r="631" spans="1:18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</row>
    <row r="632" spans="1:18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</row>
    <row r="633" spans="1:18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</row>
    <row r="634" spans="1:18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</row>
    <row r="635" spans="1:18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</row>
    <row r="636" spans="1:18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</row>
    <row r="637" spans="1:18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</row>
    <row r="638" spans="1:1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</row>
    <row r="639" spans="1:18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</row>
    <row r="640" spans="1:18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</row>
    <row r="641" spans="1:18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</row>
    <row r="642" spans="1:18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</row>
    <row r="643" spans="1:18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</row>
    <row r="644" spans="1:18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</row>
    <row r="645" spans="1:18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</row>
    <row r="646" spans="1:18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</row>
    <row r="647" spans="1:18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</row>
    <row r="648" spans="1:1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</row>
    <row r="649" spans="1:18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</row>
    <row r="650" spans="1:18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</row>
    <row r="651" spans="1:18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</row>
    <row r="652" spans="1:18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</row>
    <row r="653" spans="1:18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</row>
    <row r="654" spans="1:18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</row>
    <row r="655" spans="1:18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</row>
    <row r="656" spans="1:18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</row>
    <row r="657" spans="1:18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</row>
    <row r="658" spans="1:1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</row>
    <row r="659" spans="1:18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</row>
    <row r="660" spans="1:18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</row>
    <row r="661" spans="1:18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</row>
    <row r="662" spans="1:18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</row>
    <row r="663" spans="1:18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</row>
    <row r="664" spans="1:18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</row>
    <row r="665" spans="1:18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</row>
    <row r="666" spans="1:18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</row>
    <row r="667" spans="1:18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</row>
    <row r="668" spans="1:1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</row>
    <row r="669" spans="1:18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</row>
    <row r="670" spans="1:18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</row>
    <row r="671" spans="1:18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</row>
    <row r="672" spans="1:18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</row>
    <row r="673" spans="1:18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</row>
    <row r="674" spans="1:18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</row>
    <row r="675" spans="1:18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</row>
    <row r="676" spans="1:18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</row>
    <row r="677" spans="1:18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</row>
    <row r="678" spans="1:1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</row>
    <row r="679" spans="1:18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</row>
    <row r="680" spans="1:18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</row>
    <row r="681" spans="1:18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</row>
    <row r="682" spans="1:18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</row>
    <row r="683" spans="1:18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</row>
    <row r="684" spans="1:18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</row>
    <row r="685" spans="1:18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</row>
    <row r="686" spans="1:18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</row>
    <row r="687" spans="1:18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</row>
    <row r="688" spans="1:1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</row>
    <row r="689" spans="1:18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</row>
    <row r="690" spans="1:18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</row>
    <row r="691" spans="1:18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</row>
    <row r="692" spans="1:18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</row>
    <row r="693" spans="1:18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</row>
    <row r="694" spans="1:18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</row>
    <row r="695" spans="1:18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</row>
    <row r="696" spans="1:18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</row>
    <row r="697" spans="1:18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</row>
    <row r="698" spans="1:1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</row>
    <row r="699" spans="1:18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</row>
    <row r="700" spans="1:18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</row>
    <row r="701" spans="1:18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</row>
    <row r="702" spans="1:18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</row>
    <row r="703" spans="1:18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</row>
    <row r="704" spans="1:18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</row>
    <row r="705" spans="1:18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</row>
    <row r="706" spans="1:18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</row>
    <row r="707" spans="1:18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</row>
    <row r="708" spans="1:1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</row>
    <row r="709" spans="1:18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</row>
    <row r="710" spans="1:18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</row>
    <row r="711" spans="1:18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</row>
    <row r="712" spans="1:18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</row>
    <row r="713" spans="1:18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</row>
    <row r="714" spans="1:18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</row>
    <row r="715" spans="1:18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</row>
    <row r="716" spans="1:18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</row>
    <row r="717" spans="1:18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</row>
    <row r="718" spans="1: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</row>
    <row r="719" spans="1:18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</row>
    <row r="720" spans="1:18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</row>
    <row r="721" spans="1:18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</row>
    <row r="722" spans="1:18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</row>
    <row r="723" spans="1:18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</row>
    <row r="724" spans="1:18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</row>
    <row r="725" spans="1:18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</row>
    <row r="726" spans="1:18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</row>
    <row r="727" spans="1:18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</row>
    <row r="728" spans="1:1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</row>
    <row r="729" spans="1:18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</row>
    <row r="730" spans="1:18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</row>
    <row r="731" spans="1:18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</row>
    <row r="732" spans="1:18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</row>
    <row r="733" spans="1:18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</row>
    <row r="734" spans="1:18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</row>
    <row r="735" spans="1:18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</row>
    <row r="736" spans="1:18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</row>
    <row r="737" spans="1:18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</row>
    <row r="738" spans="1:1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</row>
    <row r="739" spans="1:18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</row>
    <row r="740" spans="1:18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</row>
    <row r="741" spans="1:18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</row>
    <row r="742" spans="1:18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</row>
    <row r="743" spans="1:18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</row>
    <row r="744" spans="1:18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</row>
    <row r="745" spans="1:18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</row>
    <row r="746" spans="1:18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</row>
    <row r="747" spans="1:18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</row>
    <row r="748" spans="1:1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</row>
    <row r="749" spans="1:18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</row>
    <row r="750" spans="1:18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</row>
    <row r="751" spans="1:18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</row>
    <row r="752" spans="1:18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</row>
    <row r="753" spans="1:18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</row>
    <row r="754" spans="1:18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</row>
    <row r="755" spans="1:18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</row>
    <row r="756" spans="1:18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</row>
    <row r="757" spans="1:18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</row>
    <row r="758" spans="1:1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</row>
    <row r="759" spans="1:18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</row>
    <row r="760" spans="1:18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</row>
    <row r="761" spans="1:18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</row>
    <row r="762" spans="1:18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</row>
    <row r="763" spans="1:18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</row>
    <row r="764" spans="1:18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</row>
    <row r="765" spans="1:18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</row>
    <row r="766" spans="1:18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</row>
    <row r="767" spans="1:18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</row>
    <row r="768" spans="1:1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</row>
    <row r="769" spans="1:18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</row>
    <row r="770" spans="1:18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</row>
    <row r="771" spans="1:18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</row>
    <row r="772" spans="1:18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</row>
    <row r="773" spans="1:18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</row>
    <row r="774" spans="1:18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</row>
    <row r="775" spans="1:18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</row>
    <row r="776" spans="1:18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</row>
    <row r="777" spans="1:18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</row>
    <row r="778" spans="1:18">
      <c r="A778" s="9"/>
      <c r="B778" s="9"/>
      <c r="C778" s="9"/>
      <c r="D778" s="9"/>
      <c r="E778" s="6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>
      <c r="A779" s="9"/>
      <c r="B779" s="9"/>
      <c r="C779" s="9"/>
      <c r="D779" s="9"/>
      <c r="E779" s="6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>
      <c r="A780" s="9"/>
      <c r="B780" s="9"/>
      <c r="C780" s="9"/>
      <c r="D780" s="9"/>
      <c r="E780" s="6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>
      <c r="A781" s="9"/>
      <c r="B781" s="9"/>
      <c r="C781" s="9"/>
      <c r="D781" s="9"/>
      <c r="E781" s="6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>
      <c r="A782" s="9"/>
      <c r="B782" s="9"/>
      <c r="C782" s="9"/>
      <c r="D782" s="9"/>
      <c r="E782" s="6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>
      <c r="A783" s="9"/>
      <c r="B783" s="9"/>
      <c r="C783" s="9"/>
      <c r="D783" s="9"/>
      <c r="E783" s="6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>
      <c r="A784" s="9"/>
      <c r="B784" s="9"/>
      <c r="C784" s="9"/>
      <c r="D784" s="9"/>
      <c r="E784" s="6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>
      <c r="A785" s="9"/>
      <c r="B785" s="9"/>
      <c r="C785" s="9"/>
      <c r="D785" s="9"/>
      <c r="E785" s="6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>
      <c r="A786" s="9"/>
      <c r="B786" s="9"/>
      <c r="C786" s="9"/>
      <c r="D786" s="9"/>
      <c r="E786" s="6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>
      <c r="A787" s="9"/>
      <c r="B787" s="9"/>
      <c r="C787" s="9"/>
      <c r="D787" s="9"/>
      <c r="E787" s="6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>
      <c r="A788" s="9"/>
      <c r="B788" s="9"/>
      <c r="C788" s="9"/>
      <c r="D788" s="9"/>
      <c r="E788" s="6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>
      <c r="A789" s="9"/>
      <c r="B789" s="9"/>
      <c r="C789" s="9"/>
      <c r="D789" s="9"/>
      <c r="E789" s="6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>
      <c r="A790" s="9"/>
      <c r="B790" s="9"/>
      <c r="C790" s="9"/>
      <c r="D790" s="9"/>
      <c r="E790" s="6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>
      <c r="A791" s="9"/>
      <c r="B791" s="9"/>
      <c r="C791" s="9"/>
      <c r="D791" s="9"/>
      <c r="E791" s="6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>
      <c r="A792" s="9"/>
      <c r="B792" s="9"/>
      <c r="C792" s="9"/>
      <c r="D792" s="9"/>
      <c r="E792" s="6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>
      <c r="A793" s="9"/>
      <c r="B793" s="9"/>
      <c r="C793" s="9"/>
      <c r="D793" s="9"/>
      <c r="E793" s="6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>
      <c r="A794" s="9"/>
      <c r="B794" s="9"/>
      <c r="C794" s="9"/>
      <c r="D794" s="9"/>
      <c r="E794" s="6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>
      <c r="A795" s="9"/>
      <c r="B795" s="9"/>
      <c r="C795" s="9"/>
      <c r="D795" s="9"/>
      <c r="E795" s="6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>
      <c r="A796" s="9"/>
      <c r="B796" s="9"/>
      <c r="C796" s="9"/>
      <c r="D796" s="9"/>
      <c r="E796" s="6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>
      <c r="A797" s="9"/>
      <c r="B797" s="9"/>
      <c r="C797" s="9"/>
      <c r="D797" s="9"/>
      <c r="E797" s="6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>
      <c r="A798" s="9"/>
      <c r="B798" s="9"/>
      <c r="C798" s="9"/>
      <c r="D798" s="9"/>
      <c r="E798" s="6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>
      <c r="A799" s="9"/>
      <c r="B799" s="9"/>
      <c r="C799" s="9"/>
      <c r="D799" s="9"/>
      <c r="E799" s="6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>
      <c r="A800" s="9"/>
      <c r="B800" s="9"/>
      <c r="C800" s="9"/>
      <c r="D800" s="9"/>
      <c r="E800" s="6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>
      <c r="A801" s="9"/>
      <c r="B801" s="9"/>
      <c r="C801" s="9"/>
      <c r="D801" s="9"/>
      <c r="E801" s="6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>
      <c r="A802" s="9"/>
      <c r="B802" s="9"/>
      <c r="C802" s="9"/>
      <c r="D802" s="9"/>
      <c r="E802" s="6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>
      <c r="A803" s="9"/>
      <c r="B803" s="9"/>
      <c r="C803" s="9"/>
      <c r="D803" s="9"/>
      <c r="E803" s="6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>
      <c r="A804" s="9"/>
      <c r="B804" s="9"/>
      <c r="C804" s="9"/>
      <c r="D804" s="9"/>
      <c r="E804" s="6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>
      <c r="A805" s="9"/>
      <c r="B805" s="9"/>
      <c r="C805" s="9"/>
      <c r="D805" s="9"/>
      <c r="E805" s="6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>
      <c r="A806" s="9"/>
      <c r="B806" s="9"/>
      <c r="C806" s="9"/>
      <c r="D806" s="9"/>
      <c r="E806" s="6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>
      <c r="A807" s="9"/>
      <c r="B807" s="9"/>
      <c r="C807" s="9"/>
      <c r="D807" s="9"/>
      <c r="E807" s="6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>
      <c r="A808" s="9"/>
      <c r="B808" s="9"/>
      <c r="C808" s="9"/>
      <c r="D808" s="9"/>
      <c r="E808" s="6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>
      <c r="A809" s="9"/>
      <c r="B809" s="9"/>
      <c r="C809" s="9"/>
      <c r="D809" s="9"/>
      <c r="E809" s="6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>
      <c r="A810" s="9"/>
      <c r="B810" s="9"/>
      <c r="C810" s="9"/>
      <c r="D810" s="9"/>
      <c r="E810" s="6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>
      <c r="A811" s="9"/>
      <c r="B811" s="9"/>
      <c r="C811" s="9"/>
      <c r="D811" s="9"/>
      <c r="E811" s="6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>
      <c r="A812" s="9"/>
      <c r="B812" s="9"/>
      <c r="C812" s="9"/>
      <c r="D812" s="9"/>
      <c r="E812" s="6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>
      <c r="A813" s="9"/>
      <c r="B813" s="9"/>
      <c r="C813" s="9"/>
      <c r="D813" s="9"/>
      <c r="E813" s="6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>
      <c r="A814" s="9"/>
      <c r="B814" s="9"/>
      <c r="C814" s="9"/>
      <c r="D814" s="9"/>
      <c r="E814" s="6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>
      <c r="A815" s="9"/>
      <c r="B815" s="9"/>
      <c r="C815" s="9"/>
      <c r="D815" s="9"/>
      <c r="E815" s="6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>
      <c r="A816" s="9"/>
      <c r="B816" s="9"/>
      <c r="C816" s="9"/>
      <c r="D816" s="9"/>
      <c r="E816" s="6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>
      <c r="A817" s="9"/>
      <c r="B817" s="9"/>
      <c r="C817" s="9"/>
      <c r="D817" s="9"/>
      <c r="E817" s="6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>
      <c r="A818" s="9"/>
      <c r="B818" s="9"/>
      <c r="C818" s="9"/>
      <c r="D818" s="9"/>
      <c r="E818" s="6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>
      <c r="A819" s="9"/>
      <c r="B819" s="9"/>
      <c r="C819" s="9"/>
      <c r="D819" s="9"/>
      <c r="E819" s="6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>
      <c r="A820" s="9"/>
      <c r="B820" s="9"/>
      <c r="C820" s="9"/>
      <c r="D820" s="9"/>
      <c r="E820" s="6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>
      <c r="A821" s="9"/>
      <c r="B821" s="9"/>
      <c r="C821" s="9"/>
      <c r="D821" s="9"/>
      <c r="E821" s="6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>
      <c r="A822" s="9"/>
      <c r="B822" s="9"/>
      <c r="C822" s="9"/>
      <c r="D822" s="9"/>
      <c r="E822" s="6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>
      <c r="A823" s="9"/>
      <c r="B823" s="9"/>
      <c r="C823" s="9"/>
      <c r="D823" s="9"/>
      <c r="E823" s="6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>
      <c r="A824" s="9"/>
      <c r="B824" s="9"/>
      <c r="C824" s="9"/>
      <c r="D824" s="9"/>
      <c r="E824" s="6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>
      <c r="A825" s="9"/>
      <c r="B825" s="9"/>
      <c r="C825" s="9"/>
      <c r="D825" s="9"/>
      <c r="E825" s="6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>
      <c r="A826" s="9"/>
      <c r="B826" s="9"/>
      <c r="C826" s="9"/>
      <c r="D826" s="9"/>
      <c r="E826" s="6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>
      <c r="A827" s="9"/>
      <c r="B827" s="9"/>
      <c r="C827" s="9"/>
      <c r="D827" s="9"/>
      <c r="E827" s="6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>
      <c r="A828" s="9"/>
      <c r="B828" s="9"/>
      <c r="C828" s="9"/>
      <c r="D828" s="9"/>
      <c r="E828" s="6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>
      <c r="A829" s="9"/>
      <c r="B829" s="9"/>
      <c r="C829" s="9"/>
      <c r="D829" s="9"/>
      <c r="E829" s="6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>
      <c r="A830" s="9"/>
      <c r="B830" s="9"/>
      <c r="C830" s="9"/>
      <c r="D830" s="9"/>
      <c r="E830" s="6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>
      <c r="A831" s="9"/>
      <c r="B831" s="9"/>
      <c r="C831" s="9"/>
      <c r="D831" s="9"/>
      <c r="E831" s="6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>
      <c r="A832" s="9"/>
      <c r="B832" s="9"/>
      <c r="C832" s="9"/>
      <c r="D832" s="9"/>
      <c r="E832" s="6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>
      <c r="A833" s="9"/>
      <c r="B833" s="9"/>
      <c r="C833" s="9"/>
      <c r="D833" s="9"/>
      <c r="E833" s="6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>
      <c r="A834" s="9"/>
      <c r="B834" s="9"/>
      <c r="C834" s="9"/>
      <c r="D834" s="9"/>
      <c r="E834" s="6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>
      <c r="A835" s="9"/>
      <c r="B835" s="9"/>
      <c r="C835" s="9"/>
      <c r="D835" s="9"/>
      <c r="E835" s="6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>
      <c r="A836" s="9"/>
      <c r="B836" s="9"/>
      <c r="C836" s="9"/>
      <c r="D836" s="9"/>
      <c r="E836" s="6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>
      <c r="A837" s="9"/>
      <c r="B837" s="9"/>
      <c r="C837" s="9"/>
      <c r="D837" s="9"/>
      <c r="E837" s="6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>
      <c r="A838" s="9"/>
      <c r="B838" s="9"/>
      <c r="C838" s="9"/>
      <c r="D838" s="9"/>
      <c r="E838" s="6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>
      <c r="A839" s="9"/>
      <c r="B839" s="9"/>
      <c r="C839" s="9"/>
      <c r="D839" s="9"/>
      <c r="E839" s="6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>
      <c r="A840" s="9"/>
      <c r="B840" s="9"/>
      <c r="C840" s="9"/>
      <c r="D840" s="9"/>
      <c r="E840" s="6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>
      <c r="A841" s="9"/>
      <c r="B841" s="9"/>
      <c r="C841" s="9"/>
      <c r="D841" s="9"/>
      <c r="E841" s="6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>
      <c r="A842" s="9"/>
      <c r="B842" s="9"/>
      <c r="C842" s="9"/>
      <c r="D842" s="9"/>
      <c r="E842" s="6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>
      <c r="A843" s="9"/>
      <c r="B843" s="9"/>
      <c r="C843" s="9"/>
      <c r="D843" s="9"/>
      <c r="E843" s="6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>
      <c r="A844" s="9"/>
      <c r="B844" s="9"/>
      <c r="C844" s="9"/>
      <c r="D844" s="9"/>
      <c r="E844" s="6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>
      <c r="A845" s="9"/>
      <c r="B845" s="9"/>
      <c r="C845" s="9"/>
      <c r="D845" s="9"/>
      <c r="E845" s="6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>
      <c r="A846" s="9"/>
      <c r="B846" s="9"/>
      <c r="C846" s="9"/>
      <c r="D846" s="9"/>
      <c r="E846" s="6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>
      <c r="A847" s="9"/>
      <c r="B847" s="9"/>
      <c r="C847" s="9"/>
      <c r="D847" s="9"/>
      <c r="E847" s="6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>
      <c r="A848" s="9"/>
      <c r="B848" s="9"/>
      <c r="C848" s="9"/>
      <c r="D848" s="9"/>
      <c r="E848" s="6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>
      <c r="A849" s="9"/>
      <c r="B849" s="9"/>
      <c r="C849" s="9"/>
      <c r="D849" s="9"/>
      <c r="E849" s="6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>
      <c r="A850" s="9"/>
      <c r="B850" s="9"/>
      <c r="C850" s="9"/>
      <c r="D850" s="9"/>
      <c r="E850" s="6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>
      <c r="A851" s="9"/>
      <c r="B851" s="9"/>
      <c r="C851" s="9"/>
      <c r="D851" s="9"/>
      <c r="E851" s="6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>
      <c r="A852" s="9"/>
      <c r="B852" s="9"/>
      <c r="C852" s="9"/>
      <c r="D852" s="9"/>
      <c r="E852" s="6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>
      <c r="A853" s="9"/>
      <c r="B853" s="9"/>
      <c r="C853" s="9"/>
      <c r="D853" s="9"/>
      <c r="E853" s="6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>
      <c r="A854" s="9"/>
      <c r="B854" s="9"/>
      <c r="C854" s="9"/>
      <c r="D854" s="9"/>
      <c r="E854" s="6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>
      <c r="A855" s="9"/>
      <c r="B855" s="9"/>
      <c r="C855" s="9"/>
      <c r="D855" s="9"/>
      <c r="E855" s="6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>
      <c r="A856" s="9"/>
      <c r="B856" s="9"/>
      <c r="C856" s="9"/>
      <c r="D856" s="9"/>
      <c r="E856" s="6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>
      <c r="A857" s="9"/>
      <c r="B857" s="9"/>
      <c r="C857" s="9"/>
      <c r="D857" s="9"/>
      <c r="E857" s="6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>
      <c r="A858" s="9"/>
      <c r="B858" s="9"/>
      <c r="C858" s="9"/>
      <c r="D858" s="9"/>
      <c r="E858" s="6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>
      <c r="A859" s="9"/>
      <c r="B859" s="9"/>
      <c r="C859" s="9"/>
      <c r="D859" s="9"/>
      <c r="E859" s="6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>
      <c r="A860" s="9"/>
      <c r="B860" s="9"/>
      <c r="C860" s="9"/>
      <c r="D860" s="9"/>
      <c r="E860" s="6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>
      <c r="A861" s="9"/>
      <c r="B861" s="9"/>
      <c r="C861" s="9"/>
      <c r="D861" s="9"/>
      <c r="E861" s="6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>
      <c r="A862" s="9"/>
      <c r="B862" s="9"/>
      <c r="C862" s="9"/>
      <c r="D862" s="9"/>
      <c r="E862" s="6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>
      <c r="A863" s="9"/>
      <c r="B863" s="9"/>
      <c r="C863" s="9"/>
      <c r="D863" s="9"/>
      <c r="E863" s="6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>
      <c r="A864" s="9"/>
      <c r="B864" s="9"/>
      <c r="C864" s="9"/>
      <c r="D864" s="9"/>
      <c r="E864" s="6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>
      <c r="A865" s="9"/>
      <c r="B865" s="9"/>
      <c r="C865" s="9"/>
      <c r="D865" s="9"/>
      <c r="E865" s="6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>
      <c r="A866" s="9"/>
      <c r="B866" s="9"/>
      <c r="C866" s="9"/>
      <c r="D866" s="9"/>
      <c r="E866" s="6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>
      <c r="A867" s="9"/>
      <c r="B867" s="9"/>
      <c r="C867" s="9"/>
      <c r="D867" s="9"/>
      <c r="E867" s="6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>
      <c r="A868" s="9"/>
      <c r="B868" s="9"/>
      <c r="C868" s="9"/>
      <c r="D868" s="9"/>
      <c r="E868" s="6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>
      <c r="A869" s="9"/>
      <c r="B869" s="9"/>
      <c r="C869" s="9"/>
      <c r="D869" s="9"/>
      <c r="E869" s="6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>
      <c r="A870" s="9"/>
      <c r="B870" s="9"/>
      <c r="C870" s="9"/>
      <c r="D870" s="9"/>
      <c r="E870" s="6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>
      <c r="A871" s="9"/>
      <c r="B871" s="9"/>
      <c r="C871" s="9"/>
      <c r="D871" s="9"/>
      <c r="E871" s="6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>
      <c r="A872" s="9"/>
      <c r="B872" s="9"/>
      <c r="C872" s="9"/>
      <c r="D872" s="9"/>
      <c r="E872" s="6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>
      <c r="A873" s="9"/>
      <c r="B873" s="9"/>
      <c r="C873" s="9"/>
      <c r="D873" s="9"/>
      <c r="E873" s="6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>
      <c r="A874" s="9"/>
      <c r="B874" s="9"/>
      <c r="C874" s="9"/>
      <c r="D874" s="9"/>
      <c r="E874" s="6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>
      <c r="A875" s="9"/>
      <c r="B875" s="9"/>
      <c r="C875" s="9"/>
      <c r="D875" s="9"/>
      <c r="E875" s="6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>
      <c r="A876" s="9"/>
      <c r="B876" s="9"/>
      <c r="C876" s="9"/>
      <c r="D876" s="9"/>
      <c r="E876" s="6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>
      <c r="A877" s="9"/>
      <c r="B877" s="9"/>
      <c r="C877" s="9"/>
      <c r="D877" s="9"/>
      <c r="E877" s="6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>
      <c r="A878" s="9"/>
      <c r="B878" s="9"/>
      <c r="C878" s="9"/>
      <c r="D878" s="9"/>
      <c r="E878" s="6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>
      <c r="A879" s="9"/>
      <c r="B879" s="9"/>
      <c r="C879" s="9"/>
      <c r="D879" s="9"/>
      <c r="E879" s="6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>
      <c r="A880" s="9"/>
      <c r="B880" s="9"/>
      <c r="C880" s="9"/>
      <c r="D880" s="9"/>
      <c r="E880" s="6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>
      <c r="A881" s="9"/>
      <c r="B881" s="9"/>
      <c r="C881" s="9"/>
      <c r="D881" s="9"/>
      <c r="E881" s="6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>
      <c r="A882" s="9"/>
      <c r="B882" s="9"/>
      <c r="C882" s="9"/>
      <c r="D882" s="9"/>
      <c r="E882" s="6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>
      <c r="A883" s="9"/>
      <c r="B883" s="9"/>
      <c r="C883" s="9"/>
      <c r="D883" s="9"/>
      <c r="E883" s="6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>
      <c r="A884" s="9"/>
      <c r="B884" s="9"/>
      <c r="C884" s="9"/>
      <c r="D884" s="9"/>
      <c r="E884" s="6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>
      <c r="A885" s="9"/>
      <c r="B885" s="9"/>
      <c r="C885" s="9"/>
      <c r="D885" s="9"/>
      <c r="E885" s="6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>
      <c r="A886" s="9"/>
      <c r="B886" s="9"/>
      <c r="C886" s="9"/>
      <c r="D886" s="9"/>
      <c r="E886" s="6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>
      <c r="A887" s="9"/>
      <c r="B887" s="9"/>
      <c r="C887" s="9"/>
      <c r="D887" s="9"/>
      <c r="E887" s="6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>
      <c r="A888" s="9"/>
      <c r="B888" s="9"/>
      <c r="C888" s="9"/>
      <c r="D888" s="9"/>
      <c r="E888" s="6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>
      <c r="A889" s="9"/>
      <c r="B889" s="9"/>
      <c r="C889" s="9"/>
      <c r="D889" s="9"/>
      <c r="E889" s="6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>
      <c r="A890" s="9"/>
      <c r="B890" s="9"/>
      <c r="C890" s="9"/>
      <c r="D890" s="9"/>
      <c r="E890" s="6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>
      <c r="A891" s="9"/>
      <c r="B891" s="9"/>
      <c r="C891" s="9"/>
      <c r="D891" s="9"/>
      <c r="E891" s="6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>
      <c r="A892" s="9"/>
      <c r="B892" s="9"/>
      <c r="C892" s="9"/>
      <c r="D892" s="9"/>
      <c r="E892" s="6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>
      <c r="A893" s="9"/>
      <c r="B893" s="9"/>
      <c r="C893" s="9"/>
      <c r="D893" s="9"/>
      <c r="E893" s="6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>
      <c r="A894" s="9"/>
      <c r="B894" s="9"/>
      <c r="C894" s="9"/>
      <c r="D894" s="9"/>
      <c r="E894" s="6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>
      <c r="A895" s="9"/>
      <c r="B895" s="9"/>
      <c r="C895" s="9"/>
      <c r="D895" s="9"/>
      <c r="E895" s="6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>
      <c r="A896" s="9"/>
      <c r="B896" s="9"/>
      <c r="C896" s="9"/>
      <c r="D896" s="9"/>
      <c r="E896" s="6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>
      <c r="A897" s="9"/>
      <c r="B897" s="9"/>
      <c r="C897" s="9"/>
      <c r="D897" s="9"/>
      <c r="E897" s="6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>
      <c r="A898" s="9"/>
      <c r="B898" s="9"/>
      <c r="C898" s="9"/>
      <c r="D898" s="9"/>
      <c r="E898" s="6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>
      <c r="A899" s="9"/>
      <c r="B899" s="9"/>
      <c r="C899" s="9"/>
      <c r="D899" s="9"/>
      <c r="E899" s="6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>
      <c r="A900" s="9"/>
      <c r="B900" s="9"/>
      <c r="C900" s="9"/>
      <c r="D900" s="9"/>
      <c r="E900" s="6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>
      <c r="A901" s="9"/>
      <c r="B901" s="9"/>
      <c r="C901" s="9"/>
      <c r="D901" s="9"/>
      <c r="E901" s="6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>
      <c r="A902" s="9"/>
      <c r="B902" s="9"/>
      <c r="C902" s="9"/>
      <c r="D902" s="9"/>
      <c r="E902" s="6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>
      <c r="A903" s="9"/>
      <c r="B903" s="9"/>
      <c r="C903" s="9"/>
      <c r="D903" s="9"/>
      <c r="E903" s="6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>
      <c r="A904" s="9"/>
      <c r="B904" s="9"/>
      <c r="C904" s="9"/>
      <c r="D904" s="9"/>
      <c r="E904" s="6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>
      <c r="A905" s="9"/>
      <c r="B905" s="9"/>
      <c r="C905" s="9"/>
      <c r="D905" s="9"/>
      <c r="E905" s="6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>
      <c r="A906" s="9"/>
      <c r="B906" s="9"/>
      <c r="C906" s="9"/>
      <c r="D906" s="9"/>
      <c r="E906" s="6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>
      <c r="A907" s="9"/>
      <c r="B907" s="9"/>
      <c r="C907" s="9"/>
      <c r="D907" s="9"/>
      <c r="E907" s="6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>
      <c r="A908" s="9"/>
      <c r="B908" s="9"/>
      <c r="C908" s="9"/>
      <c r="D908" s="9"/>
      <c r="E908" s="6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>
      <c r="A909" s="9"/>
      <c r="B909" s="9"/>
      <c r="C909" s="9"/>
      <c r="D909" s="9"/>
      <c r="E909" s="6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>
      <c r="A910" s="9"/>
      <c r="B910" s="9"/>
      <c r="C910" s="9"/>
      <c r="D910" s="9"/>
      <c r="E910" s="6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>
      <c r="A911" s="9"/>
      <c r="B911" s="9"/>
      <c r="C911" s="9"/>
      <c r="D911" s="9"/>
      <c r="E911" s="6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>
      <c r="A912" s="9"/>
      <c r="B912" s="9"/>
      <c r="C912" s="9"/>
      <c r="D912" s="9"/>
      <c r="E912" s="6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>
      <c r="A913" s="9"/>
      <c r="B913" s="9"/>
      <c r="C913" s="9"/>
      <c r="D913" s="9"/>
      <c r="E913" s="6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>
      <c r="A914" s="9"/>
      <c r="B914" s="9"/>
      <c r="C914" s="9"/>
      <c r="D914" s="9"/>
      <c r="E914" s="6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>
      <c r="A915" s="9"/>
      <c r="B915" s="9"/>
      <c r="C915" s="9"/>
      <c r="D915" s="9"/>
      <c r="E915" s="6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>
      <c r="A916" s="9"/>
      <c r="B916" s="9"/>
      <c r="C916" s="9"/>
      <c r="D916" s="9"/>
      <c r="E916" s="6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>
      <c r="A917" s="9"/>
      <c r="B917" s="9"/>
      <c r="C917" s="9"/>
      <c r="D917" s="9"/>
      <c r="E917" s="6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>
      <c r="A918" s="9"/>
      <c r="B918" s="9"/>
      <c r="C918" s="9"/>
      <c r="D918" s="9"/>
      <c r="E918" s="6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>
      <c r="A919" s="9"/>
      <c r="B919" s="9"/>
      <c r="C919" s="9"/>
      <c r="D919" s="9"/>
      <c r="E919" s="6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>
      <c r="A920" s="9"/>
      <c r="B920" s="9"/>
      <c r="C920" s="9"/>
      <c r="D920" s="9"/>
      <c r="E920" s="6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>
      <c r="A921" s="9"/>
      <c r="B921" s="9"/>
      <c r="C921" s="9"/>
      <c r="D921" s="9"/>
      <c r="E921" s="6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>
      <c r="A922" s="9"/>
      <c r="B922" s="9"/>
      <c r="C922" s="9"/>
      <c r="D922" s="9"/>
      <c r="E922" s="6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>
      <c r="A923" s="9"/>
      <c r="B923" s="9"/>
      <c r="C923" s="9"/>
      <c r="D923" s="9"/>
      <c r="E923" s="6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>
      <c r="A924" s="9"/>
      <c r="B924" s="9"/>
      <c r="C924" s="9"/>
      <c r="D924" s="9"/>
      <c r="E924" s="6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>
      <c r="A925" s="9"/>
      <c r="B925" s="9"/>
      <c r="C925" s="9"/>
      <c r="D925" s="9"/>
      <c r="E925" s="6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>
      <c r="A926" s="9"/>
      <c r="B926" s="9"/>
      <c r="C926" s="9"/>
      <c r="D926" s="9"/>
      <c r="E926" s="6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>
      <c r="A927" s="9"/>
      <c r="B927" s="9"/>
      <c r="C927" s="9"/>
      <c r="D927" s="9"/>
      <c r="E927" s="6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>
      <c r="A928" s="9"/>
      <c r="B928" s="9"/>
      <c r="C928" s="9"/>
      <c r="D928" s="9"/>
      <c r="E928" s="6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>
      <c r="A929" s="9"/>
      <c r="B929" s="9"/>
      <c r="C929" s="9"/>
      <c r="D929" s="9"/>
      <c r="E929" s="6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>
      <c r="A930" s="9"/>
      <c r="B930" s="9"/>
      <c r="C930" s="9"/>
      <c r="D930" s="9"/>
      <c r="E930" s="6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>
      <c r="A931" s="9"/>
      <c r="B931" s="9"/>
      <c r="C931" s="9"/>
      <c r="D931" s="9"/>
      <c r="E931" s="6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>
      <c r="A932" s="9"/>
      <c r="B932" s="9"/>
      <c r="C932" s="9"/>
      <c r="D932" s="9"/>
      <c r="E932" s="6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>
      <c r="A933" s="9"/>
      <c r="B933" s="9"/>
      <c r="C933" s="9"/>
      <c r="D933" s="9"/>
      <c r="E933" s="6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>
      <c r="A934" s="9"/>
      <c r="B934" s="9"/>
      <c r="C934" s="9"/>
      <c r="D934" s="9"/>
      <c r="E934" s="6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>
      <c r="A935" s="9"/>
      <c r="B935" s="9"/>
      <c r="C935" s="9"/>
      <c r="D935" s="9"/>
      <c r="E935" s="6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>
      <c r="A936" s="9"/>
      <c r="B936" s="9"/>
      <c r="C936" s="9"/>
      <c r="D936" s="9"/>
      <c r="E936" s="6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>
      <c r="A937" s="9"/>
      <c r="B937" s="9"/>
      <c r="C937" s="9"/>
      <c r="D937" s="9"/>
      <c r="E937" s="6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>
      <c r="A938" s="9"/>
      <c r="B938" s="9"/>
      <c r="C938" s="9"/>
      <c r="D938" s="9"/>
      <c r="E938" s="6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>
      <c r="A939" s="9"/>
      <c r="B939" s="9"/>
      <c r="C939" s="9"/>
      <c r="D939" s="9"/>
      <c r="E939" s="6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>
      <c r="A940" s="9"/>
      <c r="B940" s="9"/>
      <c r="C940" s="9"/>
      <c r="D940" s="9"/>
      <c r="E940" s="6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>
      <c r="A941" s="9"/>
      <c r="B941" s="9"/>
      <c r="C941" s="9"/>
      <c r="D941" s="9"/>
      <c r="E941" s="6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>
      <c r="A942" s="9"/>
      <c r="B942" s="9"/>
      <c r="C942" s="9"/>
      <c r="D942" s="9"/>
      <c r="E942" s="6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>
      <c r="A943" s="9"/>
      <c r="B943" s="9"/>
      <c r="C943" s="9"/>
      <c r="D943" s="9"/>
      <c r="E943" s="6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>
      <c r="A944" s="9"/>
      <c r="B944" s="9"/>
      <c r="C944" s="9"/>
      <c r="D944" s="9"/>
      <c r="E944" s="6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>
      <c r="A945" s="9"/>
      <c r="B945" s="9"/>
      <c r="C945" s="9"/>
      <c r="D945" s="9"/>
      <c r="E945" s="6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>
      <c r="A946" s="9"/>
      <c r="B946" s="9"/>
      <c r="C946" s="9"/>
      <c r="D946" s="9"/>
      <c r="E946" s="6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>
      <c r="A947" s="9"/>
      <c r="B947" s="9"/>
      <c r="C947" s="9"/>
      <c r="D947" s="9"/>
      <c r="E947" s="6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>
      <c r="A948" s="9"/>
      <c r="B948" s="9"/>
      <c r="C948" s="9"/>
      <c r="D948" s="9"/>
      <c r="E948" s="6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>
      <c r="A949" s="9"/>
      <c r="B949" s="9"/>
      <c r="C949" s="9"/>
      <c r="D949" s="9"/>
      <c r="E949" s="6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>
      <c r="A950" s="9"/>
      <c r="B950" s="9"/>
      <c r="C950" s="9"/>
      <c r="D950" s="9"/>
      <c r="E950" s="6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>
      <c r="A951" s="9"/>
      <c r="B951" s="9"/>
      <c r="C951" s="9"/>
      <c r="D951" s="9"/>
      <c r="E951" s="6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>
      <c r="A952" s="9"/>
      <c r="B952" s="9"/>
      <c r="C952" s="9"/>
      <c r="D952" s="9"/>
      <c r="E952" s="6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>
      <c r="A953" s="9"/>
      <c r="B953" s="9"/>
      <c r="C953" s="9"/>
      <c r="D953" s="9"/>
      <c r="E953" s="6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>
      <c r="A954" s="9"/>
      <c r="B954" s="9"/>
      <c r="C954" s="9"/>
      <c r="D954" s="9"/>
      <c r="E954" s="6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>
      <c r="A955" s="9"/>
      <c r="B955" s="9"/>
      <c r="C955" s="9"/>
      <c r="D955" s="9"/>
      <c r="E955" s="6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>
      <c r="A956" s="9"/>
      <c r="B956" s="9"/>
      <c r="C956" s="9"/>
      <c r="D956" s="9"/>
      <c r="E956" s="6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>
      <c r="A957" s="9"/>
      <c r="B957" s="9"/>
      <c r="C957" s="9"/>
      <c r="D957" s="9"/>
      <c r="E957" s="6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>
      <c r="A958" s="9"/>
      <c r="B958" s="9"/>
      <c r="C958" s="9"/>
      <c r="D958" s="9"/>
      <c r="E958" s="6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>
      <c r="A959" s="9"/>
      <c r="B959" s="9"/>
      <c r="C959" s="9"/>
      <c r="D959" s="9"/>
      <c r="E959" s="6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>
      <c r="A960" s="9"/>
      <c r="B960" s="9"/>
      <c r="C960" s="9"/>
      <c r="D960" s="9"/>
      <c r="E960" s="6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>
      <c r="A961" s="9"/>
      <c r="B961" s="9"/>
      <c r="C961" s="9"/>
      <c r="D961" s="9"/>
      <c r="E961" s="6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>
      <c r="A962" s="9"/>
      <c r="B962" s="9"/>
      <c r="C962" s="9"/>
      <c r="D962" s="9"/>
      <c r="E962" s="6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>
      <c r="A963" s="9"/>
      <c r="B963" s="9"/>
      <c r="C963" s="9"/>
      <c r="D963" s="9"/>
      <c r="E963" s="6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>
      <c r="A964" s="9"/>
      <c r="B964" s="9"/>
      <c r="C964" s="9"/>
      <c r="D964" s="9"/>
      <c r="E964" s="6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>
      <c r="A965" s="9"/>
      <c r="B965" s="9"/>
      <c r="C965" s="9"/>
      <c r="D965" s="9"/>
      <c r="E965" s="6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>
      <c r="A966" s="9"/>
      <c r="B966" s="9"/>
      <c r="C966" s="9"/>
      <c r="D966" s="9"/>
      <c r="E966" s="6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>
      <c r="A967" s="9"/>
      <c r="B967" s="9"/>
      <c r="C967" s="9"/>
      <c r="D967" s="9"/>
      <c r="E967" s="6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>
      <c r="A968" s="9"/>
      <c r="B968" s="9"/>
      <c r="C968" s="9"/>
      <c r="D968" s="9"/>
      <c r="E968" s="6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>
      <c r="A969" s="9"/>
      <c r="B969" s="9"/>
      <c r="C969" s="9"/>
      <c r="D969" s="9"/>
      <c r="E969" s="6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>
      <c r="A970" s="9"/>
      <c r="B970" s="9"/>
      <c r="C970" s="9"/>
      <c r="D970" s="9"/>
      <c r="E970" s="6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>
      <c r="A971" s="9"/>
      <c r="B971" s="9"/>
      <c r="C971" s="9"/>
      <c r="D971" s="9"/>
      <c r="E971" s="6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>
      <c r="A972" s="9"/>
      <c r="B972" s="9"/>
      <c r="C972" s="9"/>
      <c r="D972" s="9"/>
      <c r="E972" s="6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>
      <c r="A973" s="9"/>
      <c r="B973" s="9"/>
      <c r="C973" s="9"/>
      <c r="D973" s="9"/>
      <c r="E973" s="6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>
      <c r="A974" s="9"/>
      <c r="B974" s="9"/>
      <c r="C974" s="9"/>
      <c r="D974" s="9"/>
      <c r="E974" s="6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>
      <c r="A975" s="9"/>
      <c r="B975" s="9"/>
      <c r="C975" s="9"/>
      <c r="D975" s="9"/>
      <c r="E975" s="6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>
      <c r="A976" s="9"/>
      <c r="B976" s="9"/>
      <c r="C976" s="9"/>
      <c r="D976" s="9"/>
      <c r="E976" s="6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>
      <c r="A977" s="9"/>
      <c r="B977" s="9"/>
      <c r="C977" s="9"/>
      <c r="D977" s="9"/>
      <c r="E977" s="6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>
      <c r="A978" s="9"/>
      <c r="B978" s="9"/>
      <c r="C978" s="9"/>
      <c r="D978" s="9"/>
      <c r="E978" s="6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>
      <c r="A979" s="9"/>
      <c r="B979" s="9"/>
      <c r="C979" s="9"/>
      <c r="D979" s="9"/>
      <c r="E979" s="6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>
      <c r="A980" s="9"/>
      <c r="B980" s="9"/>
      <c r="C980" s="9"/>
      <c r="D980" s="9"/>
      <c r="E980" s="6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>
      <c r="A981" s="9"/>
      <c r="B981" s="9"/>
      <c r="C981" s="9"/>
      <c r="D981" s="9"/>
      <c r="E981" s="6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>
      <c r="A982" s="9"/>
      <c r="B982" s="9"/>
      <c r="C982" s="9"/>
      <c r="D982" s="9"/>
      <c r="E982" s="6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>
      <c r="A983" s="9"/>
      <c r="B983" s="9"/>
      <c r="C983" s="9"/>
      <c r="D983" s="9"/>
      <c r="E983" s="6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>
      <c r="A984" s="9"/>
      <c r="B984" s="9"/>
      <c r="C984" s="9"/>
      <c r="D984" s="9"/>
      <c r="E984" s="6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>
      <c r="A985" s="9"/>
      <c r="B985" s="9"/>
      <c r="C985" s="9"/>
      <c r="D985" s="9"/>
      <c r="E985" s="6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>
      <c r="A986" s="9"/>
      <c r="B986" s="9"/>
      <c r="C986" s="9"/>
      <c r="D986" s="9"/>
      <c r="E986" s="6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>
      <c r="A987" s="9"/>
      <c r="B987" s="9"/>
      <c r="C987" s="9"/>
      <c r="D987" s="9"/>
      <c r="E987" s="6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>
      <c r="A988" s="9"/>
      <c r="B988" s="9"/>
      <c r="C988" s="9"/>
      <c r="D988" s="9"/>
      <c r="E988" s="6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>
      <c r="A989" s="9"/>
      <c r="B989" s="9"/>
      <c r="C989" s="9"/>
      <c r="D989" s="9"/>
      <c r="E989" s="6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>
      <c r="A990" s="9"/>
      <c r="B990" s="9"/>
      <c r="C990" s="9"/>
      <c r="D990" s="9"/>
      <c r="E990" s="6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>
      <c r="A991" s="9"/>
      <c r="B991" s="9"/>
      <c r="C991" s="9"/>
      <c r="D991" s="9"/>
      <c r="E991" s="6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>
      <c r="A992" s="9"/>
      <c r="B992" s="9"/>
      <c r="C992" s="9"/>
      <c r="D992" s="9"/>
      <c r="E992" s="6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>
      <c r="A993" s="9"/>
      <c r="B993" s="9"/>
      <c r="C993" s="9"/>
      <c r="D993" s="9"/>
      <c r="E993" s="6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>
      <c r="A994" s="9"/>
      <c r="B994" s="9"/>
      <c r="C994" s="9"/>
      <c r="D994" s="9"/>
      <c r="E994" s="6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>
      <c r="A995" s="9"/>
      <c r="B995" s="9"/>
      <c r="C995" s="9"/>
      <c r="D995" s="9"/>
      <c r="E995" s="6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>
      <c r="A996" s="9"/>
      <c r="B996" s="9"/>
      <c r="C996" s="9"/>
      <c r="D996" s="9"/>
      <c r="E996" s="6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>
      <c r="A997" s="9"/>
      <c r="B997" s="9"/>
      <c r="C997" s="9"/>
      <c r="D997" s="9"/>
      <c r="E997" s="6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>
      <c r="A998" s="9"/>
      <c r="B998" s="9"/>
      <c r="C998" s="9"/>
      <c r="D998" s="9"/>
      <c r="E998" s="6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>
      <c r="A999" s="9"/>
      <c r="B999" s="9"/>
      <c r="C999" s="9"/>
      <c r="D999" s="9"/>
      <c r="E999" s="6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>
      <c r="A1000" s="9"/>
      <c r="B1000" s="9"/>
      <c r="C1000" s="9"/>
      <c r="D1000" s="9"/>
      <c r="E1000" s="6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>
      <c r="A1001" s="9"/>
      <c r="B1001" s="9"/>
      <c r="C1001" s="9"/>
      <c r="D1001" s="9"/>
      <c r="E1001" s="6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>
      <c r="A1002" s="9"/>
      <c r="B1002" s="9"/>
      <c r="C1002" s="9"/>
      <c r="D1002" s="9"/>
      <c r="E1002" s="6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>
      <c r="A1003" s="9"/>
      <c r="B1003" s="9"/>
      <c r="C1003" s="9"/>
      <c r="D1003" s="9"/>
      <c r="E1003" s="6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>
      <c r="A1004" s="9"/>
      <c r="B1004" s="9"/>
      <c r="C1004" s="9"/>
      <c r="D1004" s="9"/>
      <c r="E1004" s="6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>
      <c r="A1005" s="9"/>
      <c r="B1005" s="9"/>
      <c r="C1005" s="9"/>
      <c r="D1005" s="9"/>
      <c r="E1005" s="6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>
      <c r="A1006" s="9"/>
      <c r="B1006" s="9"/>
      <c r="C1006" s="9"/>
      <c r="D1006" s="9"/>
      <c r="E1006" s="6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>
      <c r="A1007" s="9"/>
      <c r="B1007" s="9"/>
      <c r="C1007" s="9"/>
      <c r="D1007" s="9"/>
      <c r="E1007" s="6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>
      <c r="A1008" s="9"/>
      <c r="B1008" s="9"/>
      <c r="C1008" s="9"/>
      <c r="D1008" s="9"/>
      <c r="E1008" s="6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>
      <c r="A1009" s="9"/>
      <c r="B1009" s="9"/>
      <c r="C1009" s="9"/>
      <c r="D1009" s="9"/>
      <c r="E1009" s="6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>
      <c r="A1010" s="9"/>
      <c r="B1010" s="9"/>
      <c r="C1010" s="9"/>
      <c r="D1010" s="9"/>
      <c r="E1010" s="6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>
      <c r="A1011" s="9"/>
      <c r="B1011" s="9"/>
      <c r="C1011" s="9"/>
      <c r="D1011" s="9"/>
      <c r="E1011" s="6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>
      <c r="A1012" s="9"/>
      <c r="B1012" s="9"/>
      <c r="C1012" s="9"/>
      <c r="D1012" s="9"/>
      <c r="E1012" s="6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>
      <c r="A1013" s="9"/>
      <c r="B1013" s="9"/>
      <c r="C1013" s="9"/>
      <c r="D1013" s="9"/>
      <c r="E1013" s="6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>
      <c r="A1014" s="9"/>
      <c r="B1014" s="9"/>
      <c r="C1014" s="9"/>
      <c r="D1014" s="9"/>
      <c r="E1014" s="6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>
      <c r="A1015" s="9"/>
      <c r="B1015" s="9"/>
      <c r="C1015" s="9"/>
      <c r="D1015" s="9"/>
      <c r="E1015" s="6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>
      <c r="A1016" s="9"/>
      <c r="B1016" s="9"/>
      <c r="C1016" s="9"/>
      <c r="D1016" s="9"/>
      <c r="E1016" s="6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>
      <c r="A1017" s="9"/>
      <c r="B1017" s="9"/>
      <c r="C1017" s="9"/>
      <c r="D1017" s="9"/>
      <c r="E1017" s="6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>
      <c r="A1018" s="9"/>
      <c r="B1018" s="9"/>
      <c r="C1018" s="9"/>
      <c r="D1018" s="9"/>
      <c r="E1018" s="6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>
      <c r="A1019" s="9"/>
      <c r="B1019" s="9"/>
      <c r="C1019" s="9"/>
      <c r="D1019" s="9"/>
      <c r="E1019" s="6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>
      <c r="A1020" s="9"/>
      <c r="B1020" s="9"/>
      <c r="C1020" s="9"/>
      <c r="D1020" s="9"/>
      <c r="E1020" s="6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>
      <c r="A1021" s="9"/>
      <c r="B1021" s="9"/>
      <c r="C1021" s="9"/>
      <c r="D1021" s="9"/>
      <c r="E1021" s="6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>
      <c r="A1022" s="9"/>
      <c r="B1022" s="9"/>
      <c r="C1022" s="9"/>
      <c r="D1022" s="9"/>
      <c r="E1022" s="6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>
      <c r="A1023" s="9"/>
      <c r="B1023" s="9"/>
      <c r="C1023" s="9"/>
      <c r="D1023" s="9"/>
      <c r="E1023" s="6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>
      <c r="A1024" s="9"/>
      <c r="B1024" s="9"/>
      <c r="C1024" s="9"/>
      <c r="D1024" s="9"/>
      <c r="E1024" s="6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>
      <c r="A1025" s="9"/>
      <c r="B1025" s="9"/>
      <c r="C1025" s="9"/>
      <c r="D1025" s="9"/>
      <c r="E1025" s="6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>
      <c r="A1026" s="9"/>
      <c r="B1026" s="9"/>
      <c r="C1026" s="9"/>
      <c r="D1026" s="9"/>
      <c r="E1026" s="6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>
      <c r="A1027" s="9"/>
      <c r="B1027" s="9"/>
      <c r="C1027" s="9"/>
      <c r="D1027" s="9"/>
      <c r="E1027" s="6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>
      <c r="A1028" s="9"/>
      <c r="B1028" s="9"/>
      <c r="C1028" s="9"/>
      <c r="D1028" s="9"/>
      <c r="E1028" s="6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>
      <c r="A1029" s="9"/>
      <c r="B1029" s="9"/>
      <c r="C1029" s="9"/>
      <c r="D1029" s="9"/>
      <c r="E1029" s="6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>
      <c r="A1030" s="9"/>
      <c r="B1030" s="9"/>
      <c r="C1030" s="9"/>
      <c r="D1030" s="9"/>
      <c r="E1030" s="6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>
      <c r="A1031" s="9"/>
      <c r="B1031" s="9"/>
      <c r="C1031" s="9"/>
      <c r="D1031" s="9"/>
      <c r="E1031" s="6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>
      <c r="A1032" s="9"/>
      <c r="B1032" s="9"/>
      <c r="C1032" s="9"/>
      <c r="D1032" s="9"/>
      <c r="E1032" s="6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>
      <c r="A1033" s="9"/>
      <c r="B1033" s="9"/>
      <c r="C1033" s="9"/>
      <c r="D1033" s="9"/>
      <c r="E1033" s="6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>
      <c r="A1034" s="9"/>
      <c r="B1034" s="9"/>
      <c r="C1034" s="9"/>
      <c r="D1034" s="9"/>
      <c r="E1034" s="6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>
      <c r="A1035" s="9"/>
      <c r="B1035" s="9"/>
      <c r="C1035" s="9"/>
      <c r="D1035" s="9"/>
      <c r="E1035" s="6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>
      <c r="A1036" s="9"/>
      <c r="B1036" s="9"/>
      <c r="C1036" s="9"/>
      <c r="D1036" s="9"/>
      <c r="E1036" s="6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>
      <c r="A1037" s="9"/>
      <c r="B1037" s="9"/>
      <c r="C1037" s="9"/>
      <c r="D1037" s="9"/>
      <c r="E1037" s="6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>
      <c r="A1038" s="9"/>
      <c r="B1038" s="9"/>
      <c r="C1038" s="9"/>
      <c r="D1038" s="9"/>
      <c r="E1038" s="6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>
      <c r="A1039" s="9"/>
      <c r="B1039" s="9"/>
      <c r="C1039" s="9"/>
      <c r="D1039" s="9"/>
      <c r="E1039" s="6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>
      <c r="A1040" s="9"/>
      <c r="B1040" s="9"/>
      <c r="C1040" s="9"/>
      <c r="D1040" s="9"/>
      <c r="E1040" s="6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>
      <c r="A1041" s="9"/>
      <c r="B1041" s="9"/>
      <c r="C1041" s="9"/>
      <c r="D1041" s="9"/>
      <c r="E1041" s="6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>
      <c r="A1042" s="9"/>
      <c r="B1042" s="9"/>
      <c r="C1042" s="9"/>
      <c r="D1042" s="9"/>
      <c r="E1042" s="6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>
      <c r="A1043" s="9"/>
      <c r="B1043" s="9"/>
      <c r="C1043" s="9"/>
      <c r="D1043" s="9"/>
      <c r="E1043" s="6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>
      <c r="A1044" s="9"/>
      <c r="B1044" s="9"/>
      <c r="C1044" s="9"/>
      <c r="D1044" s="9"/>
      <c r="E1044" s="6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>
      <c r="A1045" s="9"/>
      <c r="B1045" s="9"/>
      <c r="C1045" s="9"/>
      <c r="D1045" s="9"/>
      <c r="E1045" s="6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>
      <c r="A1046" s="9"/>
      <c r="B1046" s="9"/>
      <c r="C1046" s="9"/>
      <c r="D1046" s="9"/>
      <c r="E1046" s="6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>
      <c r="A1047" s="9"/>
      <c r="B1047" s="9"/>
      <c r="C1047" s="9"/>
      <c r="D1047" s="9"/>
      <c r="E1047" s="6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>
      <c r="A1048" s="9"/>
      <c r="B1048" s="9"/>
      <c r="C1048" s="9"/>
      <c r="D1048" s="9"/>
      <c r="E1048" s="6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>
      <c r="A1049" s="9"/>
      <c r="B1049" s="9"/>
      <c r="C1049" s="9"/>
      <c r="D1049" s="9"/>
      <c r="E1049" s="6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>
      <c r="A1050" s="9"/>
      <c r="B1050" s="9"/>
      <c r="C1050" s="9"/>
      <c r="D1050" s="9"/>
      <c r="E1050" s="6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>
      <c r="A1051" s="9"/>
      <c r="B1051" s="9"/>
      <c r="C1051" s="9"/>
      <c r="D1051" s="9"/>
      <c r="E1051" s="6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>
      <c r="A1052" s="9"/>
      <c r="B1052" s="9"/>
      <c r="C1052" s="9"/>
      <c r="D1052" s="9"/>
      <c r="E1052" s="6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>
      <c r="A1053" s="9"/>
      <c r="B1053" s="9"/>
      <c r="C1053" s="9"/>
      <c r="D1053" s="9"/>
      <c r="E1053" s="6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>
      <c r="A1054" s="9"/>
      <c r="B1054" s="9"/>
      <c r="C1054" s="9"/>
      <c r="D1054" s="9"/>
      <c r="E1054" s="6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>
      <c r="A1055" s="9"/>
      <c r="B1055" s="9"/>
      <c r="C1055" s="9"/>
      <c r="D1055" s="9"/>
      <c r="E1055" s="6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>
      <c r="A1056" s="9"/>
      <c r="B1056" s="9"/>
      <c r="C1056" s="9"/>
      <c r="D1056" s="9"/>
      <c r="E1056" s="6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>
      <c r="A1057" s="9"/>
      <c r="B1057" s="9"/>
      <c r="C1057" s="9"/>
      <c r="D1057" s="9"/>
      <c r="E1057" s="6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>
      <c r="A1058" s="9"/>
      <c r="B1058" s="9"/>
      <c r="C1058" s="9"/>
      <c r="D1058" s="9"/>
      <c r="E1058" s="6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>
      <c r="A1059" s="9"/>
      <c r="B1059" s="9"/>
      <c r="C1059" s="9"/>
      <c r="D1059" s="9"/>
      <c r="E1059" s="6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>
      <c r="A1060" s="9"/>
      <c r="B1060" s="9"/>
      <c r="C1060" s="9"/>
      <c r="D1060" s="9"/>
      <c r="E1060" s="6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>
      <c r="A1061" s="9"/>
      <c r="B1061" s="9"/>
      <c r="C1061" s="9"/>
      <c r="D1061" s="9"/>
      <c r="E1061" s="6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>
      <c r="A1062" s="9"/>
      <c r="B1062" s="9"/>
      <c r="C1062" s="9"/>
      <c r="D1062" s="9"/>
      <c r="E1062" s="6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>
      <c r="A1063" s="9"/>
      <c r="B1063" s="9"/>
      <c r="C1063" s="9"/>
      <c r="D1063" s="9"/>
      <c r="E1063" s="6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>
      <c r="A1064" s="9"/>
      <c r="B1064" s="9"/>
      <c r="C1064" s="9"/>
      <c r="D1064" s="9"/>
      <c r="E1064" s="6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>
      <c r="A1065" s="9"/>
      <c r="B1065" s="9"/>
      <c r="C1065" s="9"/>
      <c r="D1065" s="9"/>
      <c r="E1065" s="6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>
      <c r="A1066" s="9"/>
      <c r="B1066" s="9"/>
      <c r="C1066" s="9"/>
      <c r="D1066" s="9"/>
      <c r="E1066" s="6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>
      <c r="A1067" s="9"/>
      <c r="B1067" s="9"/>
      <c r="C1067" s="9"/>
      <c r="D1067" s="9"/>
      <c r="E1067" s="6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>
      <c r="A1068" s="9"/>
      <c r="B1068" s="9"/>
      <c r="C1068" s="9"/>
      <c r="D1068" s="9"/>
      <c r="E1068" s="6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>
      <c r="A1069" s="9"/>
      <c r="B1069" s="9"/>
      <c r="C1069" s="9"/>
      <c r="D1069" s="9"/>
      <c r="E1069" s="6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>
      <c r="A1070" s="9"/>
      <c r="B1070" s="9"/>
      <c r="C1070" s="9"/>
      <c r="D1070" s="9"/>
      <c r="E1070" s="6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>
      <c r="A1071" s="9"/>
      <c r="B1071" s="9"/>
      <c r="C1071" s="9"/>
      <c r="D1071" s="9"/>
      <c r="E1071" s="6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>
      <c r="A1072" s="9"/>
      <c r="B1072" s="9"/>
      <c r="C1072" s="9"/>
      <c r="D1072" s="9"/>
      <c r="E1072" s="6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>
      <c r="A1073" s="9"/>
      <c r="B1073" s="9"/>
      <c r="C1073" s="9"/>
      <c r="D1073" s="9"/>
      <c r="E1073" s="6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>
      <c r="A1074" s="9"/>
      <c r="B1074" s="9"/>
      <c r="C1074" s="9"/>
      <c r="D1074" s="9"/>
      <c r="E1074" s="6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>
      <c r="A1075" s="9"/>
      <c r="B1075" s="9"/>
      <c r="C1075" s="9"/>
      <c r="D1075" s="9"/>
      <c r="E1075" s="6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>
      <c r="A1076" s="9"/>
      <c r="B1076" s="9"/>
      <c r="C1076" s="9"/>
      <c r="D1076" s="9"/>
      <c r="E1076" s="6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>
      <c r="A1077" s="9"/>
      <c r="B1077" s="9"/>
      <c r="C1077" s="9"/>
      <c r="D1077" s="9"/>
      <c r="E1077" s="6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>
      <c r="A1078" s="9"/>
      <c r="B1078" s="9"/>
      <c r="C1078" s="9"/>
      <c r="D1078" s="9"/>
      <c r="E1078" s="6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>
      <c r="A1079" s="9"/>
      <c r="B1079" s="9"/>
      <c r="C1079" s="9"/>
      <c r="D1079" s="9"/>
      <c r="E1079" s="6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>
      <c r="A1080" s="9"/>
      <c r="B1080" s="9"/>
      <c r="C1080" s="9"/>
      <c r="D1080" s="9"/>
      <c r="E1080" s="6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>
      <c r="A1081" s="9"/>
      <c r="B1081" s="9"/>
      <c r="C1081" s="9"/>
      <c r="D1081" s="9"/>
      <c r="E1081" s="6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>
      <c r="A1082" s="9"/>
      <c r="B1082" s="9"/>
      <c r="C1082" s="9"/>
      <c r="D1082" s="9"/>
      <c r="E1082" s="6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>
      <c r="A1083" s="9"/>
      <c r="B1083" s="9"/>
      <c r="C1083" s="9"/>
      <c r="D1083" s="9"/>
      <c r="E1083" s="6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>
      <c r="A1084" s="9"/>
      <c r="B1084" s="9"/>
      <c r="C1084" s="9"/>
      <c r="D1084" s="9"/>
      <c r="E1084" s="6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>
      <c r="A1085" s="9"/>
      <c r="B1085" s="9"/>
      <c r="C1085" s="9"/>
      <c r="D1085" s="9"/>
      <c r="E1085" s="6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>
      <c r="A1086" s="9"/>
      <c r="B1086" s="9"/>
      <c r="C1086" s="9"/>
      <c r="D1086" s="9"/>
      <c r="E1086" s="6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>
      <c r="A1087" s="9"/>
      <c r="B1087" s="9"/>
      <c r="C1087" s="9"/>
      <c r="D1087" s="9"/>
      <c r="E1087" s="6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>
      <c r="A1088" s="9"/>
      <c r="B1088" s="9"/>
      <c r="C1088" s="9"/>
      <c r="D1088" s="9"/>
      <c r="E1088" s="6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>
      <c r="A1089" s="9"/>
      <c r="B1089" s="9"/>
      <c r="C1089" s="9"/>
      <c r="D1089" s="9"/>
      <c r="E1089" s="6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>
      <c r="A1090" s="9"/>
      <c r="B1090" s="9"/>
      <c r="C1090" s="9"/>
      <c r="D1090" s="9"/>
      <c r="E1090" s="6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>
      <c r="A1091" s="9"/>
      <c r="B1091" s="9"/>
      <c r="C1091" s="9"/>
      <c r="D1091" s="9"/>
      <c r="E1091" s="6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>
      <c r="A1092" s="9"/>
      <c r="B1092" s="9"/>
      <c r="C1092" s="9"/>
      <c r="D1092" s="9"/>
      <c r="E1092" s="6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>
      <c r="A1093" s="9"/>
      <c r="B1093" s="9"/>
      <c r="C1093" s="9"/>
      <c r="D1093" s="9"/>
      <c r="E1093" s="6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>
      <c r="A1094" s="9"/>
      <c r="B1094" s="9"/>
      <c r="C1094" s="9"/>
      <c r="D1094" s="9"/>
      <c r="E1094" s="6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>
      <c r="A1095" s="9"/>
      <c r="B1095" s="9"/>
      <c r="C1095" s="9"/>
      <c r="D1095" s="9"/>
      <c r="E1095" s="6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>
      <c r="A1096" s="9"/>
      <c r="B1096" s="9"/>
      <c r="C1096" s="9"/>
      <c r="D1096" s="9"/>
      <c r="E1096" s="6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>
      <c r="A1097" s="9"/>
      <c r="B1097" s="9"/>
      <c r="C1097" s="9"/>
      <c r="D1097" s="9"/>
      <c r="E1097" s="6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>
      <c r="A1098" s="9"/>
      <c r="B1098" s="9"/>
      <c r="C1098" s="9"/>
      <c r="D1098" s="9"/>
      <c r="E1098" s="6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>
      <c r="A1099" s="9"/>
      <c r="B1099" s="9"/>
      <c r="C1099" s="9"/>
      <c r="D1099" s="9"/>
      <c r="E1099" s="6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>
      <c r="A1100" s="9"/>
      <c r="B1100" s="9"/>
      <c r="C1100" s="9"/>
      <c r="D1100" s="9"/>
      <c r="E1100" s="6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>
      <c r="A1101" s="9"/>
      <c r="B1101" s="9"/>
      <c r="C1101" s="9"/>
      <c r="D1101" s="9"/>
      <c r="E1101" s="6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>
      <c r="A1102" s="9"/>
      <c r="B1102" s="9"/>
      <c r="C1102" s="9"/>
      <c r="D1102" s="9"/>
      <c r="E1102" s="6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>
      <c r="A1103" s="9"/>
      <c r="B1103" s="9"/>
      <c r="C1103" s="9"/>
      <c r="D1103" s="9"/>
      <c r="E1103" s="6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>
      <c r="A1104" s="9"/>
      <c r="B1104" s="9"/>
      <c r="C1104" s="9"/>
      <c r="D1104" s="9"/>
      <c r="E1104" s="6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>
      <c r="A1105" s="9"/>
      <c r="B1105" s="9"/>
      <c r="C1105" s="9"/>
      <c r="D1105" s="9"/>
      <c r="E1105" s="6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>
      <c r="A1106" s="9"/>
      <c r="B1106" s="9"/>
      <c r="C1106" s="9"/>
      <c r="D1106" s="9"/>
      <c r="E1106" s="6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>
      <c r="A1107" s="9"/>
      <c r="B1107" s="9"/>
      <c r="C1107" s="9"/>
      <c r="D1107" s="9"/>
      <c r="E1107" s="6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>
      <c r="A1108" s="9"/>
      <c r="B1108" s="9"/>
      <c r="C1108" s="9"/>
      <c r="D1108" s="9"/>
      <c r="E1108" s="6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>
      <c r="A1109" s="9"/>
      <c r="B1109" s="9"/>
      <c r="C1109" s="9"/>
      <c r="D1109" s="9"/>
      <c r="E1109" s="6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>
      <c r="A1110" s="9"/>
      <c r="B1110" s="9"/>
      <c r="C1110" s="9"/>
      <c r="D1110" s="9"/>
      <c r="E1110" s="6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>
      <c r="A1111" s="9"/>
      <c r="B1111" s="9"/>
      <c r="C1111" s="9"/>
      <c r="D1111" s="9"/>
      <c r="E1111" s="6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>
      <c r="A1112" s="9"/>
      <c r="B1112" s="9"/>
      <c r="C1112" s="9"/>
      <c r="D1112" s="9"/>
      <c r="E1112" s="6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>
      <c r="A1113" s="9"/>
      <c r="B1113" s="9"/>
      <c r="C1113" s="9"/>
      <c r="D1113" s="9"/>
      <c r="E1113" s="6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>
      <c r="A1114" s="9"/>
      <c r="B1114" s="9"/>
      <c r="C1114" s="9"/>
      <c r="D1114" s="9"/>
      <c r="E1114" s="6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>
      <c r="A1115" s="9"/>
      <c r="B1115" s="9"/>
      <c r="C1115" s="9"/>
      <c r="D1115" s="9"/>
      <c r="E1115" s="6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>
      <c r="A1116" s="9"/>
      <c r="B1116" s="9"/>
      <c r="C1116" s="9"/>
      <c r="D1116" s="9"/>
      <c r="E1116" s="6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>
      <c r="A1117" s="9"/>
      <c r="B1117" s="9"/>
      <c r="C1117" s="9"/>
      <c r="D1117" s="9"/>
      <c r="E1117" s="6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>
      <c r="A1118" s="9"/>
      <c r="B1118" s="9"/>
      <c r="C1118" s="9"/>
      <c r="D1118" s="9"/>
      <c r="E1118" s="6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>
      <c r="A1119" s="9"/>
      <c r="B1119" s="9"/>
      <c r="C1119" s="9"/>
      <c r="D1119" s="9"/>
      <c r="E1119" s="6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>
      <c r="A1120" s="9"/>
      <c r="B1120" s="9"/>
      <c r="C1120" s="9"/>
      <c r="D1120" s="9"/>
      <c r="E1120" s="6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>
      <c r="A1121" s="9"/>
      <c r="B1121" s="9"/>
      <c r="C1121" s="9"/>
      <c r="D1121" s="9"/>
      <c r="E1121" s="6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>
      <c r="A1122" s="9"/>
      <c r="B1122" s="9"/>
      <c r="C1122" s="9"/>
      <c r="D1122" s="9"/>
      <c r="E1122" s="6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>
      <c r="A1123" s="9"/>
      <c r="B1123" s="9"/>
      <c r="C1123" s="9"/>
      <c r="D1123" s="9"/>
      <c r="E1123" s="6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>
      <c r="A1124" s="9"/>
      <c r="B1124" s="9"/>
      <c r="C1124" s="9"/>
      <c r="D1124" s="9"/>
      <c r="E1124" s="6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>
      <c r="A1125" s="9"/>
      <c r="B1125" s="9"/>
      <c r="C1125" s="9"/>
      <c r="D1125" s="9"/>
      <c r="E1125" s="6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>
      <c r="A1126" s="9"/>
      <c r="B1126" s="9"/>
      <c r="C1126" s="9"/>
      <c r="D1126" s="9"/>
      <c r="E1126" s="6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>
      <c r="A1127" s="9"/>
      <c r="B1127" s="9"/>
      <c r="C1127" s="9"/>
      <c r="D1127" s="9"/>
      <c r="E1127" s="6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>
      <c r="A1128" s="9"/>
      <c r="B1128" s="9"/>
      <c r="C1128" s="9"/>
      <c r="D1128" s="9"/>
      <c r="E1128" s="6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>
      <c r="A1129" s="9"/>
      <c r="B1129" s="9"/>
      <c r="C1129" s="9"/>
      <c r="D1129" s="9"/>
      <c r="E1129" s="6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>
      <c r="A1130" s="9"/>
      <c r="B1130" s="9"/>
      <c r="C1130" s="9"/>
      <c r="D1130" s="9"/>
      <c r="E1130" s="6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>
      <c r="A1131" s="9"/>
      <c r="B1131" s="9"/>
      <c r="C1131" s="9"/>
      <c r="D1131" s="9"/>
      <c r="E1131" s="6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>
      <c r="A1132" s="9"/>
      <c r="B1132" s="9"/>
      <c r="C1132" s="9"/>
      <c r="D1132" s="9"/>
      <c r="E1132" s="6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>
      <c r="A1133" s="9"/>
      <c r="B1133" s="9"/>
      <c r="C1133" s="9"/>
      <c r="D1133" s="9"/>
      <c r="E1133" s="6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>
      <c r="A1134" s="9"/>
      <c r="B1134" s="9"/>
      <c r="C1134" s="9"/>
      <c r="D1134" s="9"/>
      <c r="E1134" s="6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>
      <c r="A1135" s="9"/>
      <c r="B1135" s="9"/>
      <c r="C1135" s="9"/>
      <c r="D1135" s="9"/>
      <c r="E1135" s="6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>
      <c r="A1136" s="9"/>
      <c r="B1136" s="9"/>
      <c r="C1136" s="9"/>
      <c r="D1136" s="9"/>
      <c r="E1136" s="6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>
      <c r="A1137" s="9"/>
      <c r="B1137" s="9"/>
      <c r="C1137" s="9"/>
      <c r="D1137" s="9"/>
      <c r="E1137" s="6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>
      <c r="A1138" s="9"/>
      <c r="B1138" s="9"/>
      <c r="C1138" s="9"/>
      <c r="D1138" s="9"/>
      <c r="E1138" s="6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</sheetData>
  <autoFilter ref="A4:U215"/>
  <sortState ref="B182:R188">
    <sortCondition ref="B182"/>
  </sortState>
  <mergeCells count="52">
    <mergeCell ref="R157:R161"/>
    <mergeCell ref="R171:R172"/>
    <mergeCell ref="R174:R180"/>
    <mergeCell ref="B105:J105"/>
    <mergeCell ref="B133:J133"/>
    <mergeCell ref="B121:J121"/>
    <mergeCell ref="B170:J170"/>
    <mergeCell ref="R122:R125"/>
    <mergeCell ref="B126:J126"/>
    <mergeCell ref="B131:J131"/>
    <mergeCell ref="R151:R155"/>
    <mergeCell ref="B180:J180"/>
    <mergeCell ref="B172:J172"/>
    <mergeCell ref="B148:J148"/>
    <mergeCell ref="B150:J150"/>
    <mergeCell ref="I3:I4"/>
    <mergeCell ref="B45:J45"/>
    <mergeCell ref="B51:J51"/>
    <mergeCell ref="E3:E4"/>
    <mergeCell ref="F3:F4"/>
    <mergeCell ref="G3:G4"/>
    <mergeCell ref="H3:H4"/>
    <mergeCell ref="B33:J33"/>
    <mergeCell ref="B41:J41"/>
    <mergeCell ref="R94:R97"/>
    <mergeCell ref="B86:J86"/>
    <mergeCell ref="A1:Q1"/>
    <mergeCell ref="M3:P3"/>
    <mergeCell ref="B10:J10"/>
    <mergeCell ref="B14:J14"/>
    <mergeCell ref="B25:J25"/>
    <mergeCell ref="J3:J4"/>
    <mergeCell ref="K3:K4"/>
    <mergeCell ref="Q3:Q4"/>
    <mergeCell ref="R3:R4"/>
    <mergeCell ref="B76:J76"/>
    <mergeCell ref="A3:A4"/>
    <mergeCell ref="B3:B4"/>
    <mergeCell ref="C3:C4"/>
    <mergeCell ref="D3:D4"/>
    <mergeCell ref="B215:J215"/>
    <mergeCell ref="B188:J188"/>
    <mergeCell ref="B192:J192"/>
    <mergeCell ref="B194:J194"/>
    <mergeCell ref="B58:J58"/>
    <mergeCell ref="B156:J156"/>
    <mergeCell ref="B185:J185"/>
    <mergeCell ref="B139:J139"/>
    <mergeCell ref="B162:J162"/>
    <mergeCell ref="B90:J90"/>
    <mergeCell ref="B93:J93"/>
    <mergeCell ref="B97:J97"/>
  </mergeCells>
  <phoneticPr fontId="23" type="noConversion"/>
  <pageMargins left="0.511811023622047" right="0.15748031496063" top="0.31496062992126" bottom="0.39370078740157499" header="0.47244094488188998" footer="0.196850393700787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发放单位明细</vt:lpstr>
      <vt:lpstr>人员花名册</vt:lpstr>
      <vt:lpstr>发放单位明细!Print_Area</vt:lpstr>
      <vt:lpstr>人员花名册!Print_Area</vt:lpstr>
      <vt:lpstr>发放单位明细!Print_Titles</vt:lpstr>
      <vt:lpstr>人员花名册!Print_Titles</vt:lpstr>
    </vt:vector>
  </TitlesOfParts>
  <Company>dfa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happy</cp:lastModifiedBy>
  <cp:revision>1</cp:revision>
  <cp:lastPrinted>2021-02-02T06:45:22Z</cp:lastPrinted>
  <dcterms:created xsi:type="dcterms:W3CDTF">2020-12-14T01:32:00Z</dcterms:created>
  <dcterms:modified xsi:type="dcterms:W3CDTF">2021-09-02T01:29:02Z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